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9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10号" sheetId="10" state="hidden" r:id="rId10"/>
    <sheet name="様式9号①公共機関" sheetId="11" r:id="rId11"/>
    <sheet name="様式9号②自家用車" sheetId="12" r:id="rId12"/>
    <sheet name="【記入例】様式9号②自家用車" sheetId="13" r:id="rId13"/>
    <sheet name="様式11号" sheetId="14" r:id="rId14"/>
    <sheet name="様式12号" sheetId="15" r:id="rId15"/>
    <sheet name="様式13号" sheetId="16" r:id="rId16"/>
    <sheet name="リスト" sheetId="17" r:id="rId17"/>
  </sheets>
  <externalReferences>
    <externalReference r:id="rId20"/>
    <externalReference r:id="rId21"/>
  </externalReferences>
  <definedNames>
    <definedName name="_xlnm.Print_Area" localSheetId="12">'【記入例】様式9号②自家用車'!$B$1:$U$65</definedName>
    <definedName name="_xlnm.Print_Area" localSheetId="0">'目次'!$A$1:$D$20</definedName>
    <definedName name="_xlnm.Print_Area" localSheetId="9">'様式10号'!$B$1:$AE$41</definedName>
    <definedName name="_xlnm.Print_Area" localSheetId="13">'様式11号'!$B$1:$AE$44</definedName>
    <definedName name="_xlnm.Print_Area" localSheetId="14">'様式12号'!$B$1:$I$30</definedName>
    <definedName name="_xlnm.Print_Area" localSheetId="1">'様式1号'!$A$1:$U$59</definedName>
    <definedName name="_xlnm.Print_Area" localSheetId="2">'様式2号'!$B$1:$I$29</definedName>
    <definedName name="_xlnm.Print_Area" localSheetId="3">'様式3号'!$B$1:$J$15</definedName>
    <definedName name="_xlnm.Print_Area" localSheetId="4">'様式4号'!$B$1:$I$30</definedName>
    <definedName name="_xlnm.Print_Area" localSheetId="5">'様式5号'!$B$1:$N$15</definedName>
    <definedName name="_xlnm.Print_Area" localSheetId="6">'様式6号'!$B$1:$I$28</definedName>
    <definedName name="_xlnm.Print_Area" localSheetId="7">'様式7号'!$B$1:$Q$15</definedName>
    <definedName name="_xlnm.Print_Area" localSheetId="8">'様式8号'!$B$1:$AE$43</definedName>
    <definedName name="_xlnm.Print_Area" localSheetId="10">'様式9号①公共機関'!$B$1:$U$65</definedName>
    <definedName name="_xlnm.Print_Area" localSheetId="11">'様式9号②自家用車'!$B$1:$U$65</definedName>
    <definedName name="_xlnm.Print_Titles" localSheetId="1">'様式1号'!$3:$7</definedName>
    <definedName name="競技団体名" localSheetId="12">'[2]リスト'!$B$3:$B$47</definedName>
    <definedName name="競技団体名" localSheetId="9">'[1]リスト'!$B$3:$B$47</definedName>
    <definedName name="競技団体名" localSheetId="10">'[2]リスト'!$B$3:$B$47</definedName>
    <definedName name="競技団体名" localSheetId="11">'[2]リスト'!$B$3:$B$47</definedName>
    <definedName name="競技団体名">'リスト'!$B$3:$B$48</definedName>
    <definedName name="参加者区分" localSheetId="12">'[2]リスト'!$E$3:$E$6</definedName>
    <definedName name="参加者区分" localSheetId="9">'[1]リスト'!$E$3:$E$6</definedName>
    <definedName name="参加者区分" localSheetId="10">'[2]リスト'!$E$3:$E$6</definedName>
    <definedName name="参加者区分" localSheetId="11">'[2]リスト'!$E$3:$E$6</definedName>
    <definedName name="参加者区分">'リスト'!$E$3:$E$6</definedName>
    <definedName name="事業名" localSheetId="12">'[2]リスト'!$C$3:$C$10</definedName>
    <definedName name="事業名" localSheetId="9">'[1]リスト'!$C$3:$C$10</definedName>
    <definedName name="事業名" localSheetId="10">'[2]リスト'!$C$3:$C$10</definedName>
    <definedName name="事業名" localSheetId="11">'[2]リスト'!$C$3:$C$10</definedName>
    <definedName name="事業名">'リスト'!$C$3:$C$10</definedName>
    <definedName name="種別" localSheetId="12">'[2]リスト'!$D$3:$D$12</definedName>
    <definedName name="種別" localSheetId="9">'[1]リスト'!$D$3:$D$12</definedName>
    <definedName name="種別" localSheetId="10">'[2]リスト'!$D$3:$D$12</definedName>
    <definedName name="種別" localSheetId="11">'[2]リスト'!$D$3:$D$12</definedName>
    <definedName name="種別">'リスト'!$D$3:$D$12</definedName>
  </definedNames>
  <calcPr fullCalcOnLoad="1"/>
</workbook>
</file>

<file path=xl/sharedStrings.xml><?xml version="1.0" encoding="utf-8"?>
<sst xmlns="http://schemas.openxmlformats.org/spreadsheetml/2006/main" count="857" uniqueCount="355">
  <si>
    <t>月</t>
  </si>
  <si>
    <t>事業名</t>
  </si>
  <si>
    <t>種　別：</t>
  </si>
  <si>
    <t>団体名：</t>
  </si>
  <si>
    <t>会場地</t>
  </si>
  <si>
    <t>人数</t>
  </si>
  <si>
    <t>宿泊費</t>
  </si>
  <si>
    <t>交通費</t>
  </si>
  <si>
    <t>合計</t>
  </si>
  <si>
    <t>保険料掛金</t>
  </si>
  <si>
    <t>その他経費</t>
  </si>
  <si>
    <t>宿泊費</t>
  </si>
  <si>
    <t>交通費</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</si>
  <si>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</si>
  <si>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</si>
  <si>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</si>
  <si>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</si>
  <si>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</si>
  <si>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</si>
  <si>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</si>
  <si>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</si>
  <si>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</si>
  <si>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</si>
  <si>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</si>
  <si>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</si>
  <si>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</si>
  <si>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</si>
  <si>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</si>
  <si>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</si>
  <si>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</si>
  <si>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</si>
  <si>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</si>
  <si>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</si>
  <si>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</si>
  <si>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</si>
  <si>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</si>
  <si>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</si>
  <si>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</si>
  <si>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</si>
  <si>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摘　　　　要</t>
  </si>
  <si>
    <t>備考</t>
  </si>
  <si>
    <t>摘　要</t>
  </si>
  <si>
    <t>変更後予算</t>
  </si>
  <si>
    <t>増減</t>
  </si>
  <si>
    <t>収　　支　　予　　算　　書　（変　更）</t>
  </si>
  <si>
    <t>参 加 者</t>
  </si>
  <si>
    <t>宿泊費</t>
  </si>
  <si>
    <t>その他</t>
  </si>
  <si>
    <t>合計</t>
  </si>
  <si>
    <t>交通費</t>
  </si>
  <si>
    <t>保険料</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</si>
  <si>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</si>
  <si>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</si>
  <si>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</si>
  <si>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</si>
  <si>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</si>
  <si>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</si>
  <si>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</si>
  <si>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</si>
  <si>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</si>
  <si>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</si>
  <si>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</si>
  <si>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</si>
  <si>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</si>
  <si>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</si>
  <si>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</si>
  <si>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</si>
  <si>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</si>
  <si>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</si>
  <si>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</si>
  <si>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</si>
  <si>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</si>
  <si>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</si>
  <si>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4月</t>
  </si>
  <si>
    <t>5月</t>
  </si>
  <si>
    <t>6月</t>
  </si>
  <si>
    <t>7月</t>
  </si>
  <si>
    <t>8月</t>
  </si>
  <si>
    <t>9月</t>
  </si>
  <si>
    <t>10月</t>
  </si>
  <si>
    <t>11月</t>
  </si>
  <si>
    <t>12月</t>
  </si>
  <si>
    <t>1月</t>
  </si>
  <si>
    <t>2月</t>
  </si>
  <si>
    <t>3月</t>
  </si>
  <si>
    <t>合計</t>
  </si>
  <si>
    <t>指導者</t>
  </si>
  <si>
    <t>選手</t>
  </si>
  <si>
    <t>趣旨</t>
  </si>
  <si>
    <t>主催</t>
  </si>
  <si>
    <t>期日</t>
  </si>
  <si>
    <t>会場</t>
  </si>
  <si>
    <t>選手の競技力向上を図るため</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</si>
  <si>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</si>
  <si>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</si>
  <si>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</si>
  <si>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</si>
  <si>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</si>
  <si>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</si>
  <si>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</si>
  <si>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</si>
  <si>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</si>
  <si>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</si>
  <si>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</si>
  <si>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</si>
  <si>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</si>
  <si>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</si>
  <si>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</si>
  <si>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</si>
  <si>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</si>
  <si>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</si>
  <si>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</si>
  <si>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</si>
  <si>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</si>
  <si>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</si>
  <si>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</si>
  <si>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</si>
  <si>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</si>
  <si>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</si>
  <si>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</si>
  <si>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</si>
  <si>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</si>
  <si>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岩手県ボート協会</t>
  </si>
  <si>
    <t>岩手県ホッケー協会</t>
  </si>
  <si>
    <t>岩手県バレーボール協会</t>
  </si>
  <si>
    <t>岩手県体操協会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</si>
  <si>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</si>
  <si>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</si>
  <si>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</si>
  <si>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</si>
  <si>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</si>
  <si>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</si>
  <si>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</si>
  <si>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</si>
  <si>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</si>
  <si>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</si>
  <si>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</si>
  <si>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</si>
  <si>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</si>
  <si>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</si>
  <si>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</si>
  <si>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</si>
  <si>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</si>
  <si>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</si>
  <si>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</si>
  <si>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</si>
  <si>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</si>
  <si>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</si>
  <si>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</si>
  <si>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</si>
  <si>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</si>
  <si>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</si>
  <si>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</si>
  <si>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</si>
  <si>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</si>
  <si>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</si>
  <si>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</si>
  <si>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</si>
  <si>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</si>
  <si>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</si>
  <si>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</si>
  <si>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</si>
  <si>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</si>
  <si>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</si>
  <si>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</si>
  <si>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</si>
  <si>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</si>
  <si>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</si>
  <si>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</si>
  <si>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</si>
  <si>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</si>
  <si>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</si>
  <si>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</si>
  <si>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</si>
  <si>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</si>
  <si>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</si>
  <si>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</si>
  <si>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</si>
  <si>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様式第11号</t>
  </si>
  <si>
    <t>様式第13号</t>
  </si>
  <si>
    <t>収支予算書</t>
  </si>
  <si>
    <t>収支予算書（変更）</t>
  </si>
  <si>
    <t>収支精算書</t>
  </si>
  <si>
    <t>参加者名簿</t>
  </si>
  <si>
    <t>事業精算時</t>
  </si>
  <si>
    <t>補助金請求時</t>
  </si>
  <si>
    <t>添付書類</t>
  </si>
  <si>
    <t>□収支予算書（様式第3号）</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</si>
  <si>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</si>
  <si>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</si>
  <si>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</si>
  <si>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</si>
  <si>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</si>
  <si>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</si>
  <si>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</si>
  <si>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</si>
  <si>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</si>
  <si>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</si>
  <si>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</si>
  <si>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</si>
  <si>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</si>
  <si>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</si>
  <si>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</si>
  <si>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</si>
  <si>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</si>
  <si>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</si>
  <si>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</si>
  <si>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</si>
  <si>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</si>
  <si>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</si>
  <si>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</si>
  <si>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</si>
  <si>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</si>
  <si>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補助金</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</si>
  <si>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</si>
  <si>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</si>
  <si>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</si>
  <si>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</si>
  <si>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</si>
  <si>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</si>
  <si>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</si>
  <si>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</si>
  <si>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</si>
  <si>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</si>
  <si>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</si>
  <si>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</si>
  <si>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</si>
  <si>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</si>
  <si>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</si>
  <si>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</si>
  <si>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</si>
  <si>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事業実施時</t>
  </si>
  <si>
    <t>事業完了後</t>
  </si>
  <si>
    <t>参加者名簿兼受領書</t>
  </si>
  <si>
    <t>□資金計画書（様式第13号）</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</si>
  <si>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</si>
  <si>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</si>
  <si>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</si>
  <si>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</si>
  <si>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</si>
  <si>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</si>
  <si>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</si>
  <si>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</si>
  <si>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</si>
  <si>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</si>
  <si>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</si>
  <si>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</si>
  <si>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</si>
  <si>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</si>
  <si>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</si>
  <si>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</si>
  <si>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</si>
  <si>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</si>
  <si>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</si>
  <si>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</si>
  <si>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</si>
  <si>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</si>
  <si>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</si>
  <si>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□国民体育大会選手強化年間事業計画書（様式第1号）</t>
  </si>
  <si>
    <t>事業名</t>
  </si>
  <si>
    <t>公益財団法人　岩手県体育協会</t>
  </si>
  <si>
    <t>経　　路</t>
  </si>
  <si>
    <t>普通・当座</t>
  </si>
  <si>
    <t>（ふりがな）</t>
  </si>
  <si>
    <t>□領収書等証拠書類(写し)</t>
  </si>
  <si>
    <t>精算額</t>
  </si>
  <si>
    <t>事業別集計</t>
  </si>
  <si>
    <t>岩手県
体育協会
補助金</t>
  </si>
  <si>
    <t>岩手県
体育協会
補助金</t>
  </si>
  <si>
    <t>円</t>
  </si>
  <si>
    <t>岩手県
体育協会
補助金</t>
  </si>
  <si>
    <t>年間計画書</t>
  </si>
  <si>
    <t>事業費補助金交付申請書</t>
  </si>
  <si>
    <t>事業費補助金変更承認申請書</t>
  </si>
  <si>
    <t>事業費補助金事業完了報告書</t>
  </si>
  <si>
    <t>事業実施計画書</t>
  </si>
  <si>
    <t>事業実施報告書</t>
  </si>
  <si>
    <t>事業費補助金概算払請求書</t>
  </si>
  <si>
    <t>事業費補助金資金計画書</t>
  </si>
  <si>
    <t>岩手県体育協会選手強化事業補助金様式集</t>
  </si>
  <si>
    <t>　令和　　年　月　日</t>
  </si>
  <si>
    <t>令和　　年　月　日</t>
  </si>
  <si>
    <t>令和　　</t>
  </si>
  <si>
    <t>令和　　</t>
  </si>
  <si>
    <t>（　　　　月分）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</si>
  <si>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</si>
  <si>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</si>
  <si>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</si>
  <si>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</si>
  <si>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</si>
  <si>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</si>
  <si>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</si>
  <si>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</si>
  <si>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</si>
  <si>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</si>
  <si>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</si>
  <si>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</si>
  <si>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</si>
  <si>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指導者資格取得事業　用</t>
  </si>
  <si>
    <t>指導者資格取得事業　年間計画書</t>
  </si>
  <si>
    <t>　このことについて、指導者資格取得事業費補助金の交付を受けたいので、関係書類を添えて、次のとおり申請します。</t>
  </si>
  <si>
    <t>指導者資格取得事業</t>
  </si>
  <si>
    <t>指導者資格取得事業</t>
  </si>
  <si>
    <t>指導者資格取得事業</t>
  </si>
  <si>
    <t>指導者資格取得事業</t>
  </si>
  <si>
    <t>指導者資格取得事業　実施計画書</t>
  </si>
  <si>
    <t>指導者資格取得事業　実施報告書</t>
  </si>
  <si>
    <t>指導者資格取得事業</t>
  </si>
  <si>
    <t>岩手県体操協会（トランポリン）</t>
  </si>
  <si>
    <t>様式第９号①公共交通機関利用の場合</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</si>
  <si>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</si>
  <si>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</si>
  <si>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</si>
  <si>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</si>
  <si>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</si>
  <si>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</si>
  <si>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</si>
  <si>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</si>
  <si>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</si>
  <si>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</si>
  <si>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</si>
  <si>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</si>
  <si>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</si>
  <si>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</si>
  <si>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</si>
  <si>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</si>
  <si>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</si>
  <si>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</si>
  <si>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</si>
  <si>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</si>
  <si>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</si>
  <si>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</si>
  <si>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</si>
  <si>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</si>
  <si>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</si>
  <si>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</si>
  <si>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公共機関利用の場合</t>
  </si>
  <si>
    <t>自家用車利用の場合</t>
  </si>
  <si>
    <t>様式第９号①</t>
  </si>
  <si>
    <t>様式第９号②</t>
  </si>
  <si>
    <t>講習会受講料</t>
  </si>
  <si>
    <t>指導者資格取得事業</t>
  </si>
  <si>
    <t>保険料</t>
  </si>
  <si>
    <t>講習会受講料</t>
  </si>
  <si>
    <t>その他経費</t>
  </si>
  <si>
    <t>講習会受講料</t>
  </si>
  <si>
    <t>講習会受講料</t>
  </si>
  <si>
    <t>交通費内訳（自家用車使用の場合）</t>
  </si>
  <si>
    <t>令和４年度指導者資格取得事業費補助金交付申請書</t>
  </si>
  <si>
    <t>令和４年度指導者資格取得事業費補助金変更承認申請書</t>
  </si>
  <si>
    <t>　令和４年度指導者資格取得事業費について、補助金の変更をしたいので、関係書類を添えて、次のとおり申請します。</t>
  </si>
  <si>
    <t>令和４年度指導者資格取得事業費補助金事業完了報告書</t>
  </si>
  <si>
    <t>　令和４年度指導者資格取得事業補助金について、事業が完了したので、関係書類を添えて報告します。</t>
  </si>
  <si>
    <t>令和４年度指導者資格取得事業費補助金（概算払）請求書</t>
  </si>
  <si>
    <t>　令和４年度指導者資格取得事業について、補助金の支払いを受けたいので、次のとおり請求します。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</si>
</sst>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color indexed="63"/>
      </top>
      <bottom style="medium"/>
    </border>
    <border>
      <left style="medium"/>
      <right>
        <color indexed="63"/>
      </right>
      <top>
        <color indexed="63"/>
      </top>
      <bottom style="medium"/>
    </border>
    <border>
      <left style="medium"/>
      <right style="thin"/>
      <top>
        <color indexed="63"/>
      </top>
      <bottom style="medium"/>
    </border>
    <border>
      <left style="thin"/>
      <right>
        <color indexed="63"/>
      </right>
      <top style="hair"/>
      <bottom style="thin"/>
    </border>
    <border>
      <left>
        <color indexed="63"/>
      </left>
      <right style="thin"/>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color indexed="63"/>
      </top>
      <bottom style="thin"/>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color indexed="63"/>
      </top>
      <bottom>
        <color indexed="63"/>
      </bottom>
    </border>
    <border>
      <left style="thin"/>
      <right style="thin"/>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medium"/>
    </border>
    <border>
      <left>
        <color indexed="63"/>
      </left>
      <right style="thin"/>
      <top style="medium"/>
      <bottom style="thin"/>
    </border>
    <border>
      <left style="thin"/>
      <right style="medium"/>
      <top style="medium"/>
      <bottom>
        <color indexed="63"/>
      </bottom>
    </border>
    <border>
      <left style="medium"/>
      <right style="thin"/>
      <top style="medium"/>
      <bottom>
        <color indexed="63"/>
      </bottom>
    </border>
    <border>
      <left>
        <color indexed="63"/>
      </left>
      <right>
        <color indexed="63"/>
      </right>
      <top style="hair"/>
      <bottom style="medium"/>
    </border>
    <border>
      <left style="thin"/>
      <right>
        <color indexed="63"/>
      </right>
      <top style="medium"/>
      <bottom style="medium"/>
    </border>
    <border>
      <left style="medium"/>
      <right>
        <color indexed="63"/>
      </right>
      <top style="double"/>
      <bottom style="medium"/>
    </border>
    <border>
      <left>
        <color indexed="63"/>
      </left>
      <right style="medium"/>
      <top style="thin"/>
      <bottom style="double"/>
    </border>
    <border>
      <left>
        <color indexed="63"/>
      </left>
      <right style="medium"/>
      <top style="hair"/>
      <bottom style="thin"/>
    </border>
    <border>
      <left>
        <color indexed="63"/>
      </left>
      <right>
        <color indexed="63"/>
      </right>
      <top style="hair"/>
      <bottom>
        <color indexed="63"/>
      </bottom>
    </border>
    <border>
      <left style="thin"/>
      <right style="thin"/>
      <top style="thin"/>
      <bottom style="double"/>
    </border>
    <border>
      <left style="thin"/>
      <right style="medium"/>
      <top style="thin"/>
      <bottom style="double"/>
    </border>
    <border>
      <left>
        <color indexed="63"/>
      </left>
      <right style="medium"/>
      <top style="medium"/>
      <bottom>
        <color indexed="63"/>
      </bottom>
    </border>
    <border>
      <left>
        <color indexed="63"/>
      </left>
      <right>
        <color indexed="63"/>
      </right>
      <top style="medium"/>
      <bottom style="thin"/>
    </border>
    <border>
      <left>
        <color indexed="63"/>
      </left>
      <right style="thin"/>
      <top style="thin"/>
      <bottom style="medium"/>
    </border>
    <border>
      <left style="medium"/>
      <right>
        <color indexed="63"/>
      </right>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598">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6"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7" xfId="68" applyFont="1" applyFill="1" applyBorder="1" applyAlignment="1">
      <alignment horizontal="center"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alignment horizontal="right" vertical="center"/>
      <protection/>
    </xf>
    <xf numFmtId="0" fontId="4" fillId="0" borderId="18"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13" fillId="0" borderId="18"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9" xfId="68" applyFont="1" applyFill="1" applyBorder="1" applyAlignment="1">
      <alignment horizontal="distributed"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2" xfId="66" applyFont="1" applyBorder="1" applyAlignment="1">
      <alignment vertical="center"/>
      <protection/>
    </xf>
    <xf numFmtId="0" fontId="5" fillId="0" borderId="23"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0" fontId="5" fillId="0" borderId="24" xfId="66" applyFont="1" applyBorder="1" applyAlignment="1">
      <alignment vertical="center"/>
      <protection/>
    </xf>
    <xf numFmtId="0" fontId="5" fillId="0" borderId="25" xfId="66" applyFont="1" applyBorder="1" applyAlignment="1">
      <alignment horizontal="center" vertical="center"/>
      <protection/>
    </xf>
    <xf numFmtId="0" fontId="5" fillId="0" borderId="26" xfId="66" applyFont="1" applyBorder="1" applyAlignment="1">
      <alignment vertical="center"/>
      <protection/>
    </xf>
    <xf numFmtId="0" fontId="5" fillId="0" borderId="27" xfId="66" applyFont="1" applyBorder="1" applyAlignment="1">
      <alignment horizontal="right" vertical="center"/>
      <protection/>
    </xf>
    <xf numFmtId="0" fontId="5" fillId="0" borderId="28" xfId="66" applyFont="1" applyBorder="1" applyAlignment="1">
      <alignment horizontal="right" vertical="center"/>
      <protection/>
    </xf>
    <xf numFmtId="38" fontId="5" fillId="0" borderId="27" xfId="50" applyFont="1" applyBorder="1" applyAlignment="1">
      <alignment horizontal="right" vertical="center"/>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center" vertical="center"/>
      <protection/>
    </xf>
    <xf numFmtId="0" fontId="5" fillId="0" borderId="33" xfId="66" applyFont="1" applyBorder="1" applyAlignment="1">
      <alignment vertical="center"/>
      <protection/>
    </xf>
    <xf numFmtId="0" fontId="5" fillId="0" borderId="34"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5" xfId="66" applyFont="1" applyBorder="1" applyAlignment="1">
      <alignment horizontal="center" vertical="center"/>
      <protection/>
    </xf>
    <xf numFmtId="0" fontId="4" fillId="0" borderId="0" xfId="66" applyFont="1">
      <alignment/>
      <protection/>
    </xf>
    <xf numFmtId="0" fontId="4" fillId="0" borderId="13" xfId="68" applyFont="1" applyFill="1" applyBorder="1" applyAlignment="1">
      <alignment horizontal="center" vertical="center"/>
      <protection/>
    </xf>
    <xf numFmtId="0" fontId="4" fillId="0" borderId="35" xfId="66" applyFont="1" applyBorder="1" applyAlignment="1">
      <alignment vertical="center"/>
      <protection/>
    </xf>
    <xf numFmtId="38" fontId="4" fillId="0" borderId="36" xfId="50" applyFont="1" applyFill="1" applyBorder="1" applyAlignment="1">
      <alignment vertical="center"/>
    </xf>
    <xf numFmtId="38" fontId="4" fillId="0" borderId="16" xfId="50" applyFont="1" applyFill="1" applyBorder="1" applyAlignment="1">
      <alignment vertical="center"/>
    </xf>
    <xf numFmtId="38" fontId="4" fillId="0" borderId="14" xfId="50" applyFont="1" applyFill="1" applyBorder="1" applyAlignment="1">
      <alignment horizontal="right" vertical="center"/>
    </xf>
    <xf numFmtId="38" fontId="4" fillId="0" borderId="15"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8" xfId="68" applyFont="1" applyFill="1" applyBorder="1" applyAlignment="1">
      <alignment vertical="center"/>
      <protection/>
    </xf>
    <xf numFmtId="0" fontId="8" fillId="0" borderId="37" xfId="68" applyFont="1" applyFill="1" applyBorder="1" applyAlignment="1">
      <alignment vertical="center"/>
      <protection/>
    </xf>
    <xf numFmtId="0" fontId="4" fillId="0" borderId="38" xfId="68" applyFont="1" applyFill="1" applyBorder="1" applyAlignment="1" quotePrefix="1">
      <alignment horizontal="center" vertical="center"/>
      <protection/>
    </xf>
    <xf numFmtId="38" fontId="4" fillId="0" borderId="39" xfId="50" applyFont="1" applyFill="1" applyBorder="1" applyAlignment="1">
      <alignment horizontal="center" vertical="center"/>
    </xf>
    <xf numFmtId="38" fontId="4" fillId="0" borderId="40"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9" xfId="68" applyFont="1" applyBorder="1" applyAlignment="1">
      <alignment horizontal="distributed" vertical="center"/>
      <protection/>
    </xf>
    <xf numFmtId="0" fontId="4" fillId="0" borderId="20" xfId="68" applyFont="1" applyBorder="1" applyAlignment="1">
      <alignment horizontal="center" vertical="center"/>
      <protection/>
    </xf>
    <xf numFmtId="0" fontId="4" fillId="0" borderId="21"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7" fillId="0" borderId="0" xfId="67" applyFont="1">
      <alignment vertical="center"/>
      <protection/>
    </xf>
    <xf numFmtId="0" fontId="28" fillId="0" borderId="0" xfId="67" applyFont="1" applyAlignment="1">
      <alignment horizontal="centerContinuous" vertical="center"/>
      <protection/>
    </xf>
    <xf numFmtId="0" fontId="27" fillId="0" borderId="0" xfId="67" applyFont="1" applyAlignment="1">
      <alignment horizontal="centerContinuous" vertical="center"/>
      <protection/>
    </xf>
    <xf numFmtId="0" fontId="5" fillId="0" borderId="41" xfId="68" applyFont="1" applyBorder="1" applyAlignment="1">
      <alignment vertical="center"/>
      <protection/>
    </xf>
    <xf numFmtId="0" fontId="5" fillId="0" borderId="42" xfId="68" applyFont="1" applyBorder="1" applyAlignment="1">
      <alignment vertical="center"/>
      <protection/>
    </xf>
    <xf numFmtId="0" fontId="5" fillId="0" borderId="43"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44" xfId="66" applyFont="1" applyBorder="1" applyAlignment="1">
      <alignment vertical="center"/>
      <protection/>
    </xf>
    <xf numFmtId="0" fontId="4" fillId="0" borderId="45" xfId="66" applyFont="1" applyBorder="1" applyAlignment="1">
      <alignment vertical="center"/>
      <protection/>
    </xf>
    <xf numFmtId="0" fontId="4" fillId="0" borderId="46" xfId="66" applyFont="1" applyBorder="1" applyAlignment="1">
      <alignment vertical="center"/>
      <protection/>
    </xf>
    <xf numFmtId="0" fontId="4" fillId="0" borderId="47" xfId="66" applyFont="1" applyBorder="1" applyAlignment="1">
      <alignment vertical="center"/>
      <protection/>
    </xf>
    <xf numFmtId="0" fontId="4" fillId="0" borderId="14" xfId="66" applyFont="1" applyBorder="1" applyAlignment="1">
      <alignment vertical="center"/>
      <protection/>
    </xf>
    <xf numFmtId="0" fontId="4" fillId="0" borderId="48" xfId="66" applyFont="1" applyBorder="1" applyAlignment="1">
      <alignment vertical="center"/>
      <protection/>
    </xf>
    <xf numFmtId="0" fontId="4" fillId="0" borderId="13" xfId="66" applyFont="1" applyBorder="1" applyAlignment="1">
      <alignment vertical="center"/>
      <protection/>
    </xf>
    <xf numFmtId="0" fontId="4" fillId="0" borderId="15" xfId="66" applyFont="1" applyBorder="1" applyAlignment="1">
      <alignment vertical="center"/>
      <protection/>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9" fillId="0" borderId="47" xfId="68" applyFont="1" applyFill="1" applyBorder="1" applyAlignment="1">
      <alignment horizontal="center" vertical="center"/>
      <protection/>
    </xf>
    <xf numFmtId="38" fontId="9" fillId="0" borderId="0" xfId="53" applyFont="1" applyFill="1" applyBorder="1" applyAlignment="1">
      <alignment vertical="center"/>
    </xf>
    <xf numFmtId="0" fontId="9" fillId="0" borderId="49" xfId="68" applyFont="1" applyFill="1" applyBorder="1" applyAlignment="1">
      <alignment vertical="center"/>
      <protection/>
    </xf>
    <xf numFmtId="0" fontId="9" fillId="0" borderId="48" xfId="68" applyFont="1" applyFill="1" applyBorder="1" applyAlignment="1">
      <alignment horizontal="center" vertical="center" wrapText="1"/>
      <protection/>
    </xf>
    <xf numFmtId="38" fontId="9" fillId="0" borderId="13" xfId="53" applyFont="1" applyFill="1" applyBorder="1" applyAlignment="1">
      <alignment vertical="center"/>
    </xf>
    <xf numFmtId="0" fontId="9" fillId="0" borderId="50"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3" xfId="50" applyFont="1" applyFill="1" applyBorder="1" applyAlignment="1">
      <alignment vertical="center"/>
    </xf>
    <xf numFmtId="0" fontId="9" fillId="0" borderId="13" xfId="68" applyFont="1" applyFill="1" applyBorder="1" applyAlignment="1">
      <alignment vertical="center"/>
      <protection/>
    </xf>
    <xf numFmtId="0" fontId="27" fillId="0" borderId="0" xfId="67" applyFont="1" applyAlignment="1">
      <alignment horizontal="right" vertical="center"/>
      <protection/>
    </xf>
    <xf numFmtId="0" fontId="5" fillId="0" borderId="51" xfId="66" applyFont="1" applyBorder="1" applyAlignment="1">
      <alignment horizontal="center" vertical="center"/>
      <protection/>
    </xf>
    <xf numFmtId="0" fontId="5" fillId="0" borderId="51"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0" xfId="68" applyFont="1" applyBorder="1" applyAlignment="1">
      <alignment horizontal="center" vertical="center"/>
      <protection/>
    </xf>
    <xf numFmtId="0" fontId="19" fillId="0" borderId="20" xfId="68" applyFont="1" applyFill="1" applyBorder="1" applyAlignment="1">
      <alignment horizontal="center" vertical="center"/>
      <protection/>
    </xf>
    <xf numFmtId="0" fontId="19" fillId="0" borderId="20" xfId="68" applyFont="1" applyFill="1" applyBorder="1" applyAlignment="1">
      <alignment vertical="center"/>
      <protection/>
    </xf>
    <xf numFmtId="0" fontId="6" fillId="0" borderId="20"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52" xfId="66" applyFont="1" applyBorder="1" applyAlignment="1">
      <alignment vertical="center"/>
      <protection/>
    </xf>
    <xf numFmtId="0" fontId="9" fillId="0" borderId="53" xfId="66" applyFont="1" applyBorder="1" applyAlignment="1">
      <alignment vertical="center"/>
      <protection/>
    </xf>
    <xf numFmtId="0" fontId="4" fillId="0" borderId="39" xfId="68" applyFont="1" applyFill="1" applyBorder="1" applyAlignment="1">
      <alignment horizontal="center" vertical="center"/>
      <protection/>
    </xf>
    <xf numFmtId="0" fontId="27" fillId="0" borderId="0" xfId="0" applyFont="1" applyAlignment="1">
      <alignment vertical="center"/>
    </xf>
    <xf numFmtId="0" fontId="9" fillId="0" borderId="11" xfId="66" applyFont="1" applyBorder="1" applyAlignment="1">
      <alignment vertical="center"/>
      <protection/>
    </xf>
    <xf numFmtId="0" fontId="4" fillId="0" borderId="35"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36"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31" fillId="0" borderId="0" xfId="0" applyFont="1" applyAlignment="1">
      <alignment vertical="center"/>
    </xf>
    <xf numFmtId="38" fontId="8" fillId="0" borderId="40" xfId="53" applyFont="1" applyFill="1" applyBorder="1" applyAlignment="1">
      <alignment vertical="center"/>
    </xf>
    <xf numFmtId="0" fontId="4" fillId="0" borderId="0" xfId="66" applyFont="1" applyBorder="1" applyAlignment="1">
      <alignment horizontal="left" vertical="center"/>
      <protection/>
    </xf>
    <xf numFmtId="0" fontId="31" fillId="0" borderId="0" xfId="67" applyFont="1">
      <alignment vertical="center"/>
      <protection/>
    </xf>
    <xf numFmtId="38" fontId="4" fillId="0" borderId="40" xfId="50" applyFont="1" applyFill="1" applyBorder="1" applyAlignment="1">
      <alignment vertical="center"/>
    </xf>
    <xf numFmtId="0" fontId="5" fillId="0" borderId="54" xfId="68" applyFont="1" applyBorder="1" applyAlignment="1">
      <alignment horizontal="center" vertical="center"/>
      <protection/>
    </xf>
    <xf numFmtId="0" fontId="5" fillId="0" borderId="55" xfId="66" applyFont="1" applyBorder="1" applyAlignment="1" quotePrefix="1">
      <alignment vertical="center"/>
      <protection/>
    </xf>
    <xf numFmtId="0" fontId="5" fillId="0" borderId="35" xfId="66" applyFont="1" applyBorder="1" applyAlignment="1">
      <alignment vertical="center"/>
      <protection/>
    </xf>
    <xf numFmtId="0" fontId="5" fillId="0" borderId="56" xfId="66" applyFont="1" applyBorder="1" applyAlignment="1">
      <alignment vertical="center"/>
      <protection/>
    </xf>
    <xf numFmtId="176" fontId="5" fillId="0" borderId="36" xfId="66" applyNumberFormat="1" applyFont="1" applyBorder="1" applyAlignment="1">
      <alignment horizontal="center" vertical="center" wrapText="1"/>
      <protection/>
    </xf>
    <xf numFmtId="38" fontId="5" fillId="0" borderId="57" xfId="50" applyFont="1" applyFill="1" applyBorder="1" applyAlignment="1">
      <alignment vertical="center"/>
    </xf>
    <xf numFmtId="38" fontId="5" fillId="0" borderId="52" xfId="50" applyFont="1" applyFill="1" applyBorder="1" applyAlignment="1">
      <alignment vertical="center"/>
    </xf>
    <xf numFmtId="38" fontId="5" fillId="0" borderId="58" xfId="50" applyFont="1" applyFill="1" applyBorder="1" applyAlignment="1">
      <alignment vertical="center"/>
    </xf>
    <xf numFmtId="0" fontId="4" fillId="0" borderId="13" xfId="66" applyFont="1" applyBorder="1" applyAlignment="1">
      <alignment horizontal="center"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59"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43" xfId="68" applyFont="1" applyBorder="1" applyAlignment="1">
      <alignment horizontal="center" vertical="center"/>
      <protection/>
    </xf>
    <xf numFmtId="0" fontId="5" fillId="0" borderId="60" xfId="68" applyFont="1" applyBorder="1" applyAlignment="1">
      <alignment horizontal="center" vertical="center"/>
      <protection/>
    </xf>
    <xf numFmtId="0" fontId="5" fillId="0" borderId="61" xfId="68" applyFont="1" applyBorder="1" applyAlignment="1">
      <alignment vertical="center" wrapText="1"/>
      <protection/>
    </xf>
    <xf numFmtId="0" fontId="5" fillId="0" borderId="62" xfId="68" applyFont="1" applyBorder="1" applyAlignment="1">
      <alignment vertical="center" wrapText="1"/>
      <protection/>
    </xf>
    <xf numFmtId="181" fontId="5" fillId="0" borderId="63" xfId="68" applyNumberFormat="1" applyFont="1" applyBorder="1" applyAlignment="1">
      <alignment vertical="center" shrinkToFit="1"/>
      <protection/>
    </xf>
    <xf numFmtId="181" fontId="5" fillId="0" borderId="64" xfId="68" applyNumberFormat="1" applyFont="1" applyBorder="1" applyAlignment="1">
      <alignment vertical="center" shrinkToFit="1"/>
      <protection/>
    </xf>
    <xf numFmtId="181" fontId="5" fillId="0" borderId="65" xfId="68" applyNumberFormat="1" applyFont="1" applyBorder="1" applyAlignment="1">
      <alignment vertical="center" shrinkToFit="1"/>
      <protection/>
    </xf>
    <xf numFmtId="181" fontId="5" fillId="0" borderId="66" xfId="68" applyNumberFormat="1" applyFont="1" applyBorder="1" applyAlignment="1">
      <alignment vertical="center" shrinkToFit="1"/>
      <protection/>
    </xf>
    <xf numFmtId="181" fontId="5" fillId="0" borderId="50" xfId="68" applyNumberFormat="1" applyFont="1" applyBorder="1" applyAlignment="1">
      <alignment vertical="center" shrinkToFit="1"/>
      <protection/>
    </xf>
    <xf numFmtId="0" fontId="5" fillId="0" borderId="61" xfId="68" applyFont="1" applyBorder="1" applyAlignment="1">
      <alignment vertical="center" shrinkToFit="1"/>
      <protection/>
    </xf>
    <xf numFmtId="0" fontId="5" fillId="0" borderId="62" xfId="68" applyFont="1" applyBorder="1" applyAlignment="1">
      <alignment vertical="center" shrinkToFit="1"/>
      <protection/>
    </xf>
    <xf numFmtId="38" fontId="8" fillId="0" borderId="67" xfId="53" applyFont="1" applyFill="1" applyBorder="1" applyAlignment="1">
      <alignment vertical="center"/>
    </xf>
    <xf numFmtId="0" fontId="4" fillId="0" borderId="68" xfId="68" applyFont="1" applyFill="1" applyBorder="1" applyAlignment="1">
      <alignment horizontal="center" vertical="center"/>
      <protection/>
    </xf>
    <xf numFmtId="0" fontId="4" fillId="0" borderId="67" xfId="68" applyFont="1" applyFill="1" applyBorder="1" applyAlignment="1">
      <alignment horizontal="distributed" vertical="center"/>
      <protection/>
    </xf>
    <xf numFmtId="0" fontId="4" fillId="0" borderId="69" xfId="68" applyFont="1" applyFill="1" applyBorder="1" applyAlignment="1">
      <alignment horizontal="right" vertical="center"/>
      <protection/>
    </xf>
    <xf numFmtId="0" fontId="4" fillId="0" borderId="70" xfId="68" applyFont="1" applyFill="1" applyBorder="1" applyAlignment="1">
      <alignment horizontal="center" vertical="center"/>
      <protection/>
    </xf>
    <xf numFmtId="38" fontId="4" fillId="0" borderId="67" xfId="50" applyFont="1" applyFill="1" applyBorder="1" applyAlignment="1">
      <alignment vertical="center"/>
    </xf>
    <xf numFmtId="38" fontId="4" fillId="0" borderId="68" xfId="50" applyFont="1" applyFill="1" applyBorder="1" applyAlignment="1">
      <alignment horizontal="center" vertical="center"/>
    </xf>
    <xf numFmtId="38" fontId="4" fillId="0" borderId="69" xfId="50" applyFont="1" applyFill="1" applyBorder="1" applyAlignment="1">
      <alignment vertical="center"/>
    </xf>
    <xf numFmtId="38" fontId="27" fillId="0" borderId="71" xfId="50" applyFont="1" applyBorder="1" applyAlignment="1">
      <alignment vertical="center"/>
    </xf>
    <xf numFmtId="38" fontId="27" fillId="0" borderId="51" xfId="50" applyFont="1" applyBorder="1" applyAlignment="1">
      <alignment vertical="center"/>
    </xf>
    <xf numFmtId="38" fontId="27" fillId="0" borderId="72" xfId="50" applyFont="1" applyBorder="1" applyAlignment="1">
      <alignment vertical="center"/>
    </xf>
    <xf numFmtId="0" fontId="27" fillId="0" borderId="73" xfId="67" applyFont="1" applyBorder="1" applyAlignment="1">
      <alignment horizontal="center" vertical="center"/>
      <protection/>
    </xf>
    <xf numFmtId="38" fontId="27" fillId="0" borderId="74" xfId="50" applyFont="1" applyBorder="1" applyAlignment="1">
      <alignment vertical="center"/>
    </xf>
    <xf numFmtId="38" fontId="8" fillId="0" borderId="75" xfId="53" applyFont="1" applyFill="1" applyBorder="1" applyAlignment="1">
      <alignment vertical="center"/>
    </xf>
    <xf numFmtId="0" fontId="4" fillId="0" borderId="76" xfId="68" applyFont="1" applyFill="1" applyBorder="1" applyAlignment="1">
      <alignment horizontal="right" vertical="top"/>
      <protection/>
    </xf>
    <xf numFmtId="38" fontId="4" fillId="0" borderId="75" xfId="50" applyFont="1" applyFill="1" applyBorder="1" applyAlignment="1">
      <alignment vertical="center"/>
    </xf>
    <xf numFmtId="38" fontId="4" fillId="0" borderId="76" xfId="50" applyFont="1" applyFill="1" applyBorder="1" applyAlignment="1">
      <alignment horizontal="right" vertical="top"/>
    </xf>
    <xf numFmtId="38" fontId="4" fillId="0" borderId="75" xfId="50" applyFont="1" applyFill="1" applyBorder="1" applyAlignment="1">
      <alignment horizontal="right" vertical="center"/>
    </xf>
    <xf numFmtId="0" fontId="4" fillId="0" borderId="13" xfId="68" applyFont="1" applyBorder="1" applyAlignment="1">
      <alignment vertical="center"/>
      <protection/>
    </xf>
    <xf numFmtId="0" fontId="5" fillId="0" borderId="27" xfId="66" applyFont="1" applyBorder="1" applyAlignment="1">
      <alignment horizontal="center" vertical="center"/>
      <protection/>
    </xf>
    <xf numFmtId="0" fontId="31" fillId="0" borderId="0" xfId="0" applyFont="1" applyAlignment="1">
      <alignment horizontal="left" vertical="center"/>
    </xf>
    <xf numFmtId="38" fontId="4" fillId="0" borderId="48" xfId="50" applyFont="1" applyFill="1" applyBorder="1" applyAlignment="1">
      <alignment horizontal="right" vertical="center"/>
    </xf>
    <xf numFmtId="38" fontId="4" fillId="0" borderId="48" xfId="50" applyFont="1" applyFill="1" applyBorder="1" applyAlignment="1">
      <alignment vertical="center"/>
    </xf>
    <xf numFmtId="38" fontId="4" fillId="0" borderId="15" xfId="50" applyFont="1" applyFill="1" applyBorder="1" applyAlignment="1">
      <alignment horizontal="right" vertical="top"/>
    </xf>
    <xf numFmtId="0" fontId="9" fillId="0" borderId="57" xfId="66" applyFont="1" applyBorder="1" applyAlignment="1">
      <alignment vertical="center"/>
      <protection/>
    </xf>
    <xf numFmtId="0" fontId="30" fillId="0" borderId="77" xfId="0" applyFont="1" applyBorder="1" applyAlignment="1">
      <alignment vertical="center"/>
    </xf>
    <xf numFmtId="0" fontId="5" fillId="0" borderId="78" xfId="66" applyFont="1" applyBorder="1" applyAlignment="1">
      <alignment vertical="center"/>
      <protection/>
    </xf>
    <xf numFmtId="38" fontId="5" fillId="33" borderId="78" xfId="50" applyFont="1" applyFill="1" applyBorder="1" applyAlignment="1">
      <alignment vertical="center"/>
    </xf>
    <xf numFmtId="0" fontId="5" fillId="0" borderId="79" xfId="66" applyFont="1" applyBorder="1" applyAlignment="1">
      <alignment vertical="center"/>
      <protection/>
    </xf>
    <xf numFmtId="0" fontId="5" fillId="0" borderId="18" xfId="66" applyFont="1" applyBorder="1" applyAlignment="1">
      <alignment vertical="center"/>
      <protection/>
    </xf>
    <xf numFmtId="0" fontId="5" fillId="0" borderId="49" xfId="66" applyFont="1" applyBorder="1" applyAlignment="1">
      <alignment vertical="center"/>
      <protection/>
    </xf>
    <xf numFmtId="0" fontId="9" fillId="0" borderId="80" xfId="66" applyFont="1" applyBorder="1" applyAlignment="1">
      <alignment vertical="center"/>
      <protection/>
    </xf>
    <xf numFmtId="0" fontId="5" fillId="0" borderId="53" xfId="66" applyFont="1" applyBorder="1" applyAlignment="1">
      <alignment vertical="center"/>
      <protection/>
    </xf>
    <xf numFmtId="0" fontId="5" fillId="0" borderId="80" xfId="66" applyFont="1" applyBorder="1" applyAlignment="1">
      <alignment vertical="center"/>
      <protection/>
    </xf>
    <xf numFmtId="38" fontId="5" fillId="0" borderId="80" xfId="50" applyFont="1" applyBorder="1" applyAlignment="1">
      <alignment vertical="center"/>
    </xf>
    <xf numFmtId="38" fontId="5" fillId="33" borderId="80" xfId="50" applyFont="1" applyFill="1" applyBorder="1" applyAlignment="1">
      <alignment vertical="center"/>
    </xf>
    <xf numFmtId="38" fontId="5" fillId="0" borderId="53" xfId="50" applyFont="1" applyFill="1" applyBorder="1" applyAlignment="1">
      <alignment vertical="center"/>
    </xf>
    <xf numFmtId="0" fontId="27" fillId="0" borderId="17" xfId="67" applyFont="1" applyBorder="1" applyAlignment="1">
      <alignment horizontal="center" vertical="center" wrapText="1"/>
      <protection/>
    </xf>
    <xf numFmtId="38" fontId="27" fillId="0" borderId="41" xfId="50" applyFont="1" applyBorder="1" applyAlignment="1">
      <alignment vertical="center"/>
    </xf>
    <xf numFmtId="38" fontId="27" fillId="0" borderId="21" xfId="50" applyFont="1" applyBorder="1" applyAlignment="1">
      <alignment vertical="center"/>
    </xf>
    <xf numFmtId="38" fontId="27" fillId="0" borderId="81" xfId="50" applyFont="1" applyBorder="1" applyAlignment="1">
      <alignment vertical="center"/>
    </xf>
    <xf numFmtId="38" fontId="27" fillId="0" borderId="50" xfId="50" applyFont="1" applyBorder="1" applyAlignment="1">
      <alignment vertical="center"/>
    </xf>
    <xf numFmtId="0" fontId="27" fillId="0" borderId="24" xfId="67" applyFont="1" applyBorder="1" applyAlignment="1">
      <alignment horizontal="center" vertical="center"/>
      <protection/>
    </xf>
    <xf numFmtId="0" fontId="27" fillId="0" borderId="82" xfId="67" applyFont="1" applyBorder="1" applyAlignment="1">
      <alignment horizontal="center" vertical="center"/>
      <protection/>
    </xf>
    <xf numFmtId="0" fontId="27" fillId="0" borderId="27" xfId="67" applyFont="1" applyBorder="1" applyAlignment="1">
      <alignment horizontal="center" vertical="center"/>
      <protection/>
    </xf>
    <xf numFmtId="0" fontId="27" fillId="0" borderId="29" xfId="67" applyFont="1" applyBorder="1" applyAlignment="1">
      <alignment horizontal="center" vertical="center"/>
      <protection/>
    </xf>
    <xf numFmtId="0" fontId="27" fillId="0" borderId="83" xfId="67" applyFont="1" applyFill="1" applyBorder="1" applyAlignment="1">
      <alignment horizontal="center" vertical="center"/>
      <protection/>
    </xf>
    <xf numFmtId="0" fontId="15" fillId="0" borderId="84" xfId="68" applyFont="1" applyBorder="1" applyAlignment="1">
      <alignment horizontal="center" vertical="center" shrinkToFit="1"/>
      <protection/>
    </xf>
    <xf numFmtId="38" fontId="15" fillId="0" borderId="85" xfId="55" applyFont="1" applyBorder="1" applyAlignment="1">
      <alignment vertical="center" shrinkToFit="1"/>
    </xf>
    <xf numFmtId="38" fontId="15" fillId="0" borderId="61" xfId="55" applyFont="1" applyBorder="1" applyAlignment="1">
      <alignment vertical="center" shrinkToFit="1"/>
    </xf>
    <xf numFmtId="38" fontId="15" fillId="0" borderId="86" xfId="55" applyFont="1" applyBorder="1" applyAlignment="1">
      <alignment vertical="center" shrinkToFit="1"/>
    </xf>
    <xf numFmtId="38" fontId="15" fillId="0" borderId="87" xfId="55" applyFont="1" applyBorder="1" applyAlignment="1">
      <alignment vertical="center" shrinkToFit="1"/>
    </xf>
    <xf numFmtId="0" fontId="15" fillId="0" borderId="15" xfId="68" applyFont="1" applyBorder="1" applyAlignment="1">
      <alignment vertical="center" shrinkToFit="1"/>
      <protection/>
    </xf>
    <xf numFmtId="0" fontId="15" fillId="0" borderId="35" xfId="68" applyFont="1" applyBorder="1" applyAlignment="1">
      <alignment horizontal="center" vertical="center" shrinkToFit="1"/>
      <protection/>
    </xf>
    <xf numFmtId="0" fontId="15" fillId="0" borderId="13" xfId="68" applyFont="1" applyBorder="1" applyAlignment="1">
      <alignment horizontal="center" vertical="center" shrinkToFit="1"/>
      <protection/>
    </xf>
    <xf numFmtId="0" fontId="15" fillId="0" borderId="65" xfId="68" applyFont="1" applyBorder="1" applyAlignment="1">
      <alignment horizontal="center" vertical="center" shrinkToFit="1"/>
      <protection/>
    </xf>
    <xf numFmtId="38" fontId="15" fillId="0" borderId="42" xfId="55" applyFont="1" applyBorder="1" applyAlignment="1">
      <alignment vertical="center" shrinkToFit="1"/>
    </xf>
    <xf numFmtId="38" fontId="15" fillId="0" borderId="20" xfId="55" applyFont="1" applyBorder="1" applyAlignment="1">
      <alignment vertical="center" shrinkToFit="1"/>
    </xf>
    <xf numFmtId="38" fontId="15" fillId="0" borderId="88" xfId="55" applyFont="1" applyBorder="1" applyAlignment="1">
      <alignment vertical="center" shrinkToFit="1"/>
    </xf>
    <xf numFmtId="38" fontId="15" fillId="0" borderId="89" xfId="55" applyFont="1" applyBorder="1" applyAlignment="1">
      <alignment vertical="center" shrinkToFit="1"/>
    </xf>
    <xf numFmtId="0" fontId="15" fillId="0" borderId="90" xfId="68" applyFont="1" applyBorder="1" applyAlignment="1">
      <alignment horizontal="center" vertical="center" shrinkToFit="1"/>
      <protection/>
    </xf>
    <xf numFmtId="0" fontId="15" fillId="0" borderId="64" xfId="68" applyFont="1" applyBorder="1" applyAlignment="1">
      <alignment horizontal="center" vertical="center" shrinkToFit="1"/>
      <protection/>
    </xf>
    <xf numFmtId="38" fontId="15" fillId="0" borderId="43" xfId="55" applyFont="1" applyBorder="1" applyAlignment="1">
      <alignment vertical="center" shrinkToFit="1"/>
    </xf>
    <xf numFmtId="38" fontId="15" fillId="0" borderId="60" xfId="55" applyFont="1" applyBorder="1" applyAlignment="1">
      <alignment vertical="center" shrinkToFit="1"/>
    </xf>
    <xf numFmtId="38" fontId="15" fillId="0" borderId="59" xfId="55" applyFont="1" applyBorder="1" applyAlignment="1">
      <alignment vertical="center" shrinkToFit="1"/>
    </xf>
    <xf numFmtId="38" fontId="15" fillId="0" borderId="91" xfId="55" applyFont="1" applyBorder="1" applyAlignment="1">
      <alignment vertical="center" shrinkToFit="1"/>
    </xf>
    <xf numFmtId="38" fontId="15" fillId="0" borderId="92" xfId="55" applyFont="1" applyBorder="1" applyAlignment="1">
      <alignment vertical="center" shrinkToFit="1"/>
    </xf>
    <xf numFmtId="38" fontId="15" fillId="0" borderId="62" xfId="55" applyFont="1" applyBorder="1" applyAlignment="1">
      <alignment vertical="center" shrinkToFit="1"/>
    </xf>
    <xf numFmtId="0" fontId="15" fillId="0" borderId="50" xfId="68" applyFont="1" applyBorder="1" applyAlignment="1">
      <alignment horizontal="center" vertical="center" shrinkToFit="1"/>
      <protection/>
    </xf>
    <xf numFmtId="38" fontId="15" fillId="0" borderId="41" xfId="55" applyFont="1" applyBorder="1" applyAlignment="1">
      <alignment vertical="center" shrinkToFit="1"/>
    </xf>
    <xf numFmtId="38" fontId="15" fillId="0" borderId="21" xfId="55" applyFont="1" applyBorder="1" applyAlignment="1">
      <alignment vertical="center" shrinkToFit="1"/>
    </xf>
    <xf numFmtId="38" fontId="15" fillId="0" borderId="81" xfId="55" applyFont="1" applyBorder="1" applyAlignment="1">
      <alignment vertical="center" shrinkToFit="1"/>
    </xf>
    <xf numFmtId="0" fontId="25" fillId="0" borderId="0" xfId="68" applyFont="1" applyAlignment="1">
      <alignment horizontal="left" vertical="top"/>
      <protection/>
    </xf>
    <xf numFmtId="0" fontId="10" fillId="0" borderId="0" xfId="68" applyAlignment="1">
      <alignment horizontal="left" vertical="center"/>
      <protection/>
    </xf>
    <xf numFmtId="0" fontId="14" fillId="0" borderId="93" xfId="68" applyFont="1" applyBorder="1" applyAlignment="1">
      <alignment horizontal="center" vertical="center" shrinkToFit="1"/>
      <protection/>
    </xf>
    <xf numFmtId="0" fontId="14" fillId="0" borderId="74" xfId="68" applyFont="1" applyBorder="1" applyAlignment="1">
      <alignment horizontal="center" vertical="center" shrinkToFit="1"/>
      <protection/>
    </xf>
    <xf numFmtId="0" fontId="14" fillId="0" borderId="84" xfId="68" applyFont="1" applyBorder="1" applyAlignment="1">
      <alignment horizontal="center" vertical="center" shrinkToFit="1"/>
      <protection/>
    </xf>
    <xf numFmtId="0" fontId="14" fillId="0" borderId="94" xfId="68" applyFont="1" applyBorder="1" applyAlignment="1">
      <alignment horizontal="center" vertical="center" shrinkToFit="1"/>
      <protection/>
    </xf>
    <xf numFmtId="0" fontId="14" fillId="0" borderId="59" xfId="68" applyFont="1" applyBorder="1" applyAlignment="1">
      <alignment horizontal="center" vertical="center" shrinkToFit="1"/>
      <protection/>
    </xf>
    <xf numFmtId="0" fontId="14" fillId="0" borderId="24" xfId="68" applyFont="1" applyBorder="1" applyAlignment="1">
      <alignment horizontal="center" vertical="center" shrinkToFit="1"/>
      <protection/>
    </xf>
    <xf numFmtId="49" fontId="14" fillId="0" borderId="95" xfId="68" applyNumberFormat="1" applyFont="1" applyBorder="1" applyAlignment="1">
      <alignment horizontal="center" vertical="center" shrinkToFit="1"/>
      <protection/>
    </xf>
    <xf numFmtId="38" fontId="15" fillId="0" borderId="55" xfId="55" applyFont="1" applyBorder="1" applyAlignment="1">
      <alignment vertical="center" shrinkToFit="1"/>
    </xf>
    <xf numFmtId="38" fontId="15" fillId="0" borderId="96" xfId="55" applyFont="1" applyBorder="1" applyAlignment="1">
      <alignment vertical="center" shrinkToFit="1"/>
    </xf>
    <xf numFmtId="38" fontId="15" fillId="0" borderId="97" xfId="55" applyFont="1" applyBorder="1" applyAlignment="1">
      <alignment vertical="center" shrinkToFit="1"/>
    </xf>
    <xf numFmtId="38" fontId="15" fillId="0" borderId="44" xfId="55" applyFont="1" applyBorder="1" applyAlignment="1">
      <alignment vertical="center" shrinkToFit="1"/>
    </xf>
    <xf numFmtId="38" fontId="15" fillId="0" borderId="98" xfId="55" applyFont="1" applyBorder="1" applyAlignment="1">
      <alignment vertical="center" shrinkToFit="1"/>
    </xf>
    <xf numFmtId="38" fontId="15" fillId="0" borderId="99" xfId="55" applyFont="1" applyBorder="1" applyAlignment="1">
      <alignment vertical="center" shrinkToFit="1"/>
    </xf>
    <xf numFmtId="38" fontId="15" fillId="0" borderId="100" xfId="55" applyFont="1" applyBorder="1" applyAlignment="1">
      <alignment vertical="center" shrinkToFit="1"/>
    </xf>
    <xf numFmtId="38" fontId="15" fillId="0" borderId="101" xfId="55" applyFont="1" applyBorder="1" applyAlignment="1">
      <alignment vertical="center" shrinkToFit="1"/>
    </xf>
    <xf numFmtId="38" fontId="15" fillId="0" borderId="102" xfId="55" applyFont="1" applyBorder="1" applyAlignment="1">
      <alignment vertical="center" shrinkToFit="1"/>
    </xf>
    <xf numFmtId="38" fontId="15" fillId="0" borderId="94" xfId="55" applyFont="1" applyBorder="1" applyAlignment="1">
      <alignment vertical="center" shrinkToFit="1"/>
    </xf>
    <xf numFmtId="38" fontId="15" fillId="0" borderId="48" xfId="55" applyFont="1" applyBorder="1" applyAlignment="1">
      <alignment vertical="center" shrinkToFit="1"/>
    </xf>
    <xf numFmtId="38" fontId="15" fillId="0" borderId="17" xfId="55" applyFont="1" applyBorder="1" applyAlignment="1">
      <alignment vertical="center" shrinkToFit="1"/>
    </xf>
    <xf numFmtId="0" fontId="14" fillId="0" borderId="0" xfId="68" applyFont="1" applyAlignment="1">
      <alignment horizontal="center" vertical="center"/>
      <protection/>
    </xf>
    <xf numFmtId="0" fontId="14" fillId="0" borderId="43" xfId="68" applyFont="1" applyBorder="1" applyAlignment="1">
      <alignment horizontal="center" vertical="center"/>
      <protection/>
    </xf>
    <xf numFmtId="0" fontId="14" fillId="0" borderId="60" xfId="68" applyFont="1" applyBorder="1" applyAlignment="1">
      <alignment horizontal="center" vertical="center"/>
      <protection/>
    </xf>
    <xf numFmtId="0" fontId="14" fillId="0" borderId="59" xfId="68" applyFont="1" applyBorder="1" applyAlignment="1">
      <alignment horizontal="center" vertical="center"/>
      <protection/>
    </xf>
    <xf numFmtId="0" fontId="14" fillId="0" borderId="54" xfId="68" applyFont="1" applyBorder="1" applyAlignment="1">
      <alignment horizontal="center" vertical="center"/>
      <protection/>
    </xf>
    <xf numFmtId="0" fontId="5" fillId="0" borderId="0" xfId="68" applyFont="1" applyAlignment="1">
      <alignment vertical="center"/>
      <protection/>
    </xf>
    <xf numFmtId="181" fontId="32" fillId="0" borderId="65" xfId="68" applyNumberFormat="1" applyFont="1" applyBorder="1" applyAlignment="1">
      <alignment horizontal="center" vertical="center" shrinkToFit="1"/>
      <protection/>
    </xf>
    <xf numFmtId="0" fontId="19" fillId="0" borderId="20" xfId="68" applyFont="1" applyFill="1" applyBorder="1" applyAlignment="1">
      <alignment vertical="center" wrapText="1"/>
      <protection/>
    </xf>
    <xf numFmtId="0" fontId="6" fillId="0" borderId="0" xfId="43" applyFill="1" applyAlignment="1" applyProtection="1">
      <alignment vertical="center"/>
      <protection/>
    </xf>
    <xf numFmtId="0" fontId="19" fillId="0" borderId="19" xfId="68" applyFont="1" applyFill="1" applyBorder="1" applyAlignment="1">
      <alignment vertical="center"/>
      <protection/>
    </xf>
    <xf numFmtId="0" fontId="19" fillId="0" borderId="21" xfId="68" applyFont="1" applyFill="1" applyBorder="1" applyAlignment="1">
      <alignment vertical="center"/>
      <protection/>
    </xf>
    <xf numFmtId="0" fontId="19" fillId="0" borderId="103" xfId="68" applyFont="1" applyFill="1" applyBorder="1" applyAlignment="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103" xfId="0" applyBorder="1" applyAlignment="1">
      <alignment vertical="center"/>
    </xf>
    <xf numFmtId="0" fontId="0" fillId="0" borderId="21" xfId="0" applyBorder="1" applyAlignment="1">
      <alignment vertical="center"/>
    </xf>
    <xf numFmtId="0" fontId="5" fillId="0" borderId="104" xfId="66" applyFont="1" applyBorder="1" applyAlignment="1">
      <alignment horizontal="center" vertical="center"/>
      <protection/>
    </xf>
    <xf numFmtId="0" fontId="5" fillId="0" borderId="51" xfId="66" applyFont="1" applyBorder="1" applyAlignment="1">
      <alignment horizontal="center" vertical="center"/>
      <protection/>
    </xf>
    <xf numFmtId="0" fontId="9" fillId="0" borderId="52" xfId="66" applyFont="1" applyBorder="1" applyAlignment="1">
      <alignment vertical="center"/>
      <protection/>
    </xf>
    <xf numFmtId="0" fontId="9" fillId="0" borderId="105" xfId="66" applyFont="1" applyBorder="1" applyAlignment="1">
      <alignment vertical="center"/>
      <protection/>
    </xf>
    <xf numFmtId="0" fontId="9" fillId="0" borderId="106" xfId="66" applyFont="1" applyBorder="1" applyAlignment="1">
      <alignment vertical="center"/>
      <protection/>
    </xf>
    <xf numFmtId="0" fontId="5" fillId="0" borderId="52" xfId="66" applyFont="1" applyBorder="1" applyAlignment="1">
      <alignment vertical="center"/>
      <protection/>
    </xf>
    <xf numFmtId="0" fontId="5" fillId="0" borderId="105" xfId="66" applyFont="1" applyBorder="1" applyAlignment="1">
      <alignment vertical="center"/>
      <protection/>
    </xf>
    <xf numFmtId="0" fontId="5" fillId="0" borderId="106" xfId="66" applyFont="1" applyBorder="1" applyAlignment="1">
      <alignment vertical="center"/>
      <protection/>
    </xf>
    <xf numFmtId="0" fontId="5" fillId="0" borderId="107" xfId="66" applyFont="1" applyBorder="1" applyAlignment="1">
      <alignment horizontal="center" vertical="center"/>
      <protection/>
    </xf>
    <xf numFmtId="0" fontId="5" fillId="0" borderId="108" xfId="66" applyFont="1" applyBorder="1" applyAlignment="1">
      <alignment horizontal="center" vertical="center"/>
      <protection/>
    </xf>
    <xf numFmtId="0" fontId="5" fillId="0" borderId="109" xfId="66" applyFont="1" applyBorder="1" applyAlignment="1">
      <alignment horizontal="center" vertical="center"/>
      <protection/>
    </xf>
    <xf numFmtId="0" fontId="9" fillId="0" borderId="75" xfId="66" applyFont="1" applyBorder="1" applyAlignment="1">
      <alignment horizontal="center" vertical="center"/>
      <protection/>
    </xf>
    <xf numFmtId="0" fontId="9" fillId="0" borderId="110" xfId="66" applyFont="1" applyBorder="1" applyAlignment="1">
      <alignment horizontal="center" vertical="center"/>
      <protection/>
    </xf>
    <xf numFmtId="0" fontId="9" fillId="0" borderId="76" xfId="66" applyFont="1" applyBorder="1" applyAlignment="1">
      <alignment horizontal="center" vertical="center"/>
      <protection/>
    </xf>
    <xf numFmtId="0" fontId="5" fillId="0" borderId="111"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36" xfId="66" applyFont="1" applyBorder="1" applyAlignment="1">
      <alignment horizontal="center" vertical="center"/>
      <protection/>
    </xf>
    <xf numFmtId="0" fontId="5" fillId="0" borderId="84"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57" xfId="66" applyFont="1" applyBorder="1" applyAlignment="1">
      <alignment vertical="center"/>
      <protection/>
    </xf>
    <xf numFmtId="0" fontId="5" fillId="0" borderId="114" xfId="66" applyFont="1" applyBorder="1" applyAlignment="1">
      <alignment vertical="center"/>
      <protection/>
    </xf>
    <xf numFmtId="0" fontId="5" fillId="0" borderId="115" xfId="66" applyFont="1" applyBorder="1" applyAlignment="1">
      <alignment vertical="center"/>
      <protection/>
    </xf>
    <xf numFmtId="0" fontId="5" fillId="0" borderId="53" xfId="66" applyFont="1" applyBorder="1" applyAlignment="1">
      <alignment horizontal="center" vertical="center"/>
      <protection/>
    </xf>
    <xf numFmtId="0" fontId="5" fillId="0" borderId="116" xfId="66" applyFont="1" applyBorder="1" applyAlignment="1">
      <alignment horizontal="center" vertical="center"/>
      <protection/>
    </xf>
    <xf numFmtId="0" fontId="5" fillId="0" borderId="101" xfId="66" applyFont="1" applyBorder="1" applyAlignment="1">
      <alignment horizontal="center" vertical="center"/>
      <protection/>
    </xf>
    <xf numFmtId="0" fontId="5" fillId="0" borderId="117" xfId="66" applyFont="1" applyBorder="1" applyAlignment="1">
      <alignment horizontal="center" vertical="center"/>
      <protection/>
    </xf>
    <xf numFmtId="0" fontId="5" fillId="0" borderId="118" xfId="66" applyFont="1" applyBorder="1" applyAlignment="1">
      <alignment horizontal="center" vertical="center"/>
      <protection/>
    </xf>
    <xf numFmtId="0" fontId="5" fillId="0" borderId="72"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119" xfId="66" applyFont="1" applyBorder="1" applyAlignment="1">
      <alignment horizontal="center" vertical="center"/>
      <protection/>
    </xf>
    <xf numFmtId="0" fontId="5" fillId="0" borderId="74" xfId="66" applyFont="1" applyBorder="1" applyAlignment="1">
      <alignment horizontal="center" vertical="center"/>
      <protection/>
    </xf>
    <xf numFmtId="0" fontId="5" fillId="0" borderId="120" xfId="66" applyFont="1" applyBorder="1" applyAlignment="1">
      <alignment horizontal="center" vertical="center"/>
      <protection/>
    </xf>
    <xf numFmtId="176" fontId="5" fillId="0" borderId="101" xfId="66" applyNumberFormat="1" applyFont="1" applyBorder="1" applyAlignment="1">
      <alignment horizontal="center" vertical="center" wrapText="1"/>
      <protection/>
    </xf>
    <xf numFmtId="176" fontId="5" fillId="0" borderId="117" xfId="66" applyNumberFormat="1" applyFont="1" applyBorder="1" applyAlignment="1">
      <alignment horizontal="center" vertical="center" wrapText="1"/>
      <protection/>
    </xf>
    <xf numFmtId="176" fontId="5" fillId="0" borderId="104" xfId="66" applyNumberFormat="1" applyFont="1" applyBorder="1" applyAlignment="1">
      <alignment horizontal="center" vertical="center" wrapText="1"/>
      <protection/>
    </xf>
    <xf numFmtId="176" fontId="5" fillId="0" borderId="51" xfId="66" applyNumberFormat="1" applyFont="1" applyBorder="1" applyAlignment="1">
      <alignment horizontal="center" vertical="center" wrapText="1"/>
      <protection/>
    </xf>
    <xf numFmtId="0" fontId="5" fillId="0" borderId="121" xfId="66" applyFont="1" applyBorder="1" applyAlignment="1">
      <alignment vertical="center"/>
      <protection/>
    </xf>
    <xf numFmtId="0" fontId="5" fillId="0" borderId="25" xfId="66" applyFont="1" applyBorder="1" applyAlignment="1">
      <alignment vertical="center"/>
      <protection/>
    </xf>
    <xf numFmtId="0" fontId="5" fillId="0" borderId="26" xfId="66" applyFont="1" applyBorder="1" applyAlignment="1">
      <alignment vertical="center"/>
      <protection/>
    </xf>
    <xf numFmtId="0" fontId="5" fillId="0" borderId="53" xfId="66" applyFont="1" applyBorder="1" applyAlignment="1">
      <alignment vertical="center"/>
      <protection/>
    </xf>
    <xf numFmtId="0" fontId="5" fillId="0" borderId="120" xfId="66" applyFont="1" applyBorder="1" applyAlignment="1">
      <alignment vertical="center"/>
      <protection/>
    </xf>
    <xf numFmtId="0" fontId="5" fillId="0" borderId="116" xfId="66" applyFont="1" applyBorder="1" applyAlignment="1">
      <alignment vertical="center"/>
      <protection/>
    </xf>
    <xf numFmtId="0" fontId="5" fillId="0" borderId="52" xfId="66" applyFont="1" applyBorder="1" applyAlignment="1">
      <alignment horizontal="center" vertical="center"/>
      <protection/>
    </xf>
    <xf numFmtId="0" fontId="5" fillId="0" borderId="105" xfId="66" applyFont="1" applyBorder="1" applyAlignment="1">
      <alignment horizontal="center" vertical="center"/>
      <protection/>
    </xf>
    <xf numFmtId="0" fontId="5" fillId="0" borderId="106" xfId="66" applyFont="1" applyBorder="1" applyAlignment="1">
      <alignment horizontal="center" vertical="center"/>
      <protection/>
    </xf>
    <xf numFmtId="0" fontId="5" fillId="0" borderId="57" xfId="66" applyFont="1" applyBorder="1" applyAlignment="1">
      <alignment horizontal="center" vertical="center"/>
      <protection/>
    </xf>
    <xf numFmtId="0" fontId="5" fillId="0" borderId="114" xfId="66" applyFont="1" applyBorder="1" applyAlignment="1">
      <alignment horizontal="center" vertical="center"/>
      <protection/>
    </xf>
    <xf numFmtId="0" fontId="9" fillId="0" borderId="57" xfId="66" applyFont="1" applyBorder="1" applyAlignment="1">
      <alignment vertical="center"/>
      <protection/>
    </xf>
    <xf numFmtId="0" fontId="9" fillId="0" borderId="114" xfId="66" applyFont="1" applyBorder="1" applyAlignment="1">
      <alignment vertical="center"/>
      <protection/>
    </xf>
    <xf numFmtId="0" fontId="9" fillId="0" borderId="115" xfId="66" applyFont="1" applyBorder="1" applyAlignment="1">
      <alignment vertical="center"/>
      <protection/>
    </xf>
    <xf numFmtId="0" fontId="5" fillId="0" borderId="115" xfId="66" applyFont="1" applyBorder="1" applyAlignment="1">
      <alignment horizontal="center" vertical="center"/>
      <protection/>
    </xf>
    <xf numFmtId="0" fontId="9" fillId="0" borderId="53" xfId="66" applyFont="1" applyBorder="1" applyAlignment="1">
      <alignment vertical="center"/>
      <protection/>
    </xf>
    <xf numFmtId="0" fontId="9" fillId="0" borderId="120" xfId="66" applyFont="1" applyBorder="1" applyAlignment="1">
      <alignment vertical="center"/>
      <protection/>
    </xf>
    <xf numFmtId="0" fontId="9" fillId="0" borderId="116" xfId="66" applyFont="1" applyBorder="1" applyAlignment="1">
      <alignment vertical="center"/>
      <protection/>
    </xf>
    <xf numFmtId="0" fontId="4" fillId="0" borderId="55" xfId="68" applyFont="1" applyFill="1" applyBorder="1" applyAlignment="1">
      <alignment vertical="center"/>
      <protection/>
    </xf>
    <xf numFmtId="0" fontId="4" fillId="0" borderId="35" xfId="68" applyFont="1" applyFill="1" applyBorder="1" applyAlignment="1">
      <alignment vertical="center"/>
      <protection/>
    </xf>
    <xf numFmtId="0" fontId="4" fillId="0" borderId="56"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protection/>
    </xf>
    <xf numFmtId="0" fontId="6" fillId="0" borderId="55" xfId="43" applyFill="1" applyBorder="1" applyAlignment="1" applyProtection="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55"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4" fillId="0" borderId="122" xfId="68" applyFont="1" applyFill="1" applyBorder="1" applyAlignment="1">
      <alignment horizontal="center" vertical="center"/>
      <protection/>
    </xf>
    <xf numFmtId="0" fontId="4" fillId="0" borderId="69" xfId="68" applyFont="1" applyFill="1" applyBorder="1" applyAlignment="1" quotePrefix="1">
      <alignment horizontal="center" vertical="center"/>
      <protection/>
    </xf>
    <xf numFmtId="0" fontId="4" fillId="0" borderId="68" xfId="68" applyFont="1" applyFill="1" applyBorder="1" applyAlignment="1" quotePrefix="1">
      <alignment horizontal="center" vertical="center"/>
      <protection/>
    </xf>
    <xf numFmtId="0" fontId="4" fillId="0" borderId="121" xfId="68" applyFont="1" applyFill="1" applyBorder="1" applyAlignment="1">
      <alignment horizontal="center" vertical="center"/>
      <protection/>
    </xf>
    <xf numFmtId="0" fontId="4" fillId="0" borderId="25" xfId="68" applyFont="1" applyFill="1" applyBorder="1" applyAlignment="1">
      <alignment horizontal="center" vertical="center"/>
      <protection/>
    </xf>
    <xf numFmtId="0" fontId="4" fillId="0" borderId="83" xfId="68" applyFont="1" applyFill="1" applyBorder="1" applyAlignment="1">
      <alignment horizontal="center" vertical="center"/>
      <protection/>
    </xf>
    <xf numFmtId="0" fontId="5" fillId="0" borderId="0" xfId="68" applyFont="1" applyFill="1" applyBorder="1" applyAlignment="1">
      <alignment horizontal="center" vertical="center" wrapText="1"/>
      <protection/>
    </xf>
    <xf numFmtId="0" fontId="71" fillId="0" borderId="0" xfId="0" applyFont="1" applyBorder="1" applyAlignment="1">
      <alignment horizontal="center" vertical="center"/>
    </xf>
    <xf numFmtId="0" fontId="5" fillId="0" borderId="0" xfId="68" applyFont="1" applyFill="1" applyBorder="1" applyAlignment="1">
      <alignment horizontal="center" vertical="center"/>
      <protection/>
    </xf>
    <xf numFmtId="0" fontId="71" fillId="0" borderId="0" xfId="0" applyFont="1" applyAlignment="1">
      <alignment horizontal="center" vertical="center"/>
    </xf>
    <xf numFmtId="0" fontId="5" fillId="0" borderId="13" xfId="68" applyFont="1" applyFill="1" applyBorder="1" applyAlignment="1">
      <alignment horizontal="center" vertical="center"/>
      <protection/>
    </xf>
    <xf numFmtId="0" fontId="71" fillId="0" borderId="13" xfId="0" applyFont="1" applyBorder="1" applyAlignment="1">
      <alignment horizontal="center" vertical="center"/>
    </xf>
    <xf numFmtId="38" fontId="8" fillId="0" borderId="47" xfId="53" applyFont="1" applyFill="1" applyBorder="1" applyAlignment="1">
      <alignment vertical="center"/>
    </xf>
    <xf numFmtId="38" fontId="8" fillId="0" borderId="48" xfId="53" applyFont="1" applyFill="1" applyBorder="1" applyAlignment="1">
      <alignment vertical="center"/>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4" xfId="68" applyFont="1" applyFill="1" applyBorder="1" applyAlignment="1">
      <alignment horizontal="center" vertical="center"/>
      <protection/>
    </xf>
    <xf numFmtId="0" fontId="4" fillId="0" borderId="25" xfId="68" applyFont="1" applyFill="1" applyBorder="1" applyAlignment="1" quotePrefix="1">
      <alignment horizontal="center" vertical="center"/>
      <protection/>
    </xf>
    <xf numFmtId="0" fontId="4" fillId="0" borderId="26" xfId="68" applyFont="1" applyFill="1" applyBorder="1" applyAlignment="1" quotePrefix="1">
      <alignment horizontal="center" vertical="center"/>
      <protection/>
    </xf>
    <xf numFmtId="0" fontId="4" fillId="0" borderId="26" xfId="68" applyFont="1" applyFill="1" applyBorder="1" applyAlignment="1">
      <alignment horizontal="center" vertical="center"/>
      <protection/>
    </xf>
    <xf numFmtId="0" fontId="5" fillId="0" borderId="85" xfId="68" applyFont="1" applyFill="1" applyBorder="1" applyAlignment="1">
      <alignment horizontal="center" vertical="center" wrapText="1"/>
      <protection/>
    </xf>
    <xf numFmtId="0" fontId="5" fillId="0" borderId="117" xfId="68" applyFont="1" applyFill="1" applyBorder="1" applyAlignment="1">
      <alignment horizontal="center" vertical="center" wrapText="1"/>
      <protection/>
    </xf>
    <xf numFmtId="0" fontId="4" fillId="0" borderId="37" xfId="68" applyFont="1" applyFill="1" applyBorder="1" applyAlignment="1">
      <alignment horizontal="center" vertical="center"/>
      <protection/>
    </xf>
    <xf numFmtId="0" fontId="0" fillId="0" borderId="38" xfId="0" applyBorder="1" applyAlignment="1">
      <alignment vertical="center"/>
    </xf>
    <xf numFmtId="0" fontId="0" fillId="0" borderId="39" xfId="0" applyBorder="1" applyAlignment="1">
      <alignment vertical="center"/>
    </xf>
    <xf numFmtId="0" fontId="4" fillId="0" borderId="40"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123" xfId="68" applyFont="1" applyFill="1" applyBorder="1" applyAlignment="1">
      <alignment horizontal="center" vertical="center"/>
      <protection/>
    </xf>
    <xf numFmtId="0" fontId="4" fillId="0" borderId="73" xfId="68" applyFont="1" applyFill="1" applyBorder="1" applyAlignment="1">
      <alignment horizontal="center" vertical="center"/>
      <protection/>
    </xf>
    <xf numFmtId="0" fontId="4" fillId="0" borderId="84" xfId="68" applyFont="1" applyFill="1" applyBorder="1" applyAlignment="1" quotePrefix="1">
      <alignment horizontal="center" vertical="center"/>
      <protection/>
    </xf>
    <xf numFmtId="0" fontId="4" fillId="0" borderId="16" xfId="68" applyFont="1" applyFill="1" applyBorder="1" applyAlignment="1" quotePrefix="1">
      <alignment horizontal="center" vertical="center"/>
      <protection/>
    </xf>
    <xf numFmtId="0" fontId="8" fillId="0" borderId="84" xfId="68" applyFont="1" applyFill="1" applyBorder="1" applyAlignment="1" applyProtection="1">
      <alignment vertical="center"/>
      <protection hidden="1"/>
    </xf>
    <xf numFmtId="0" fontId="8" fillId="0" borderId="71" xfId="68" applyFont="1" applyFill="1" applyBorder="1" applyAlignment="1" applyProtection="1">
      <alignment vertical="center"/>
      <protection hidden="1"/>
    </xf>
    <xf numFmtId="0" fontId="4" fillId="0" borderId="75" xfId="68" applyFont="1" applyFill="1" applyBorder="1" applyAlignment="1">
      <alignment horizontal="center" vertical="center"/>
      <protection/>
    </xf>
    <xf numFmtId="0" fontId="4" fillId="0" borderId="110" xfId="68" applyFont="1" applyFill="1" applyBorder="1" applyAlignment="1">
      <alignment horizontal="center" vertical="center"/>
      <protection/>
    </xf>
    <xf numFmtId="0" fontId="4" fillId="0" borderId="124" xfId="68" applyFont="1" applyFill="1" applyBorder="1" applyAlignment="1">
      <alignment horizontal="center" vertical="center"/>
      <protection/>
    </xf>
    <xf numFmtId="0" fontId="5" fillId="0" borderId="75" xfId="68" applyFont="1" applyFill="1" applyBorder="1" applyAlignment="1">
      <alignment horizontal="center" vertical="center" wrapText="1"/>
      <protection/>
    </xf>
    <xf numFmtId="0" fontId="5" fillId="0" borderId="76" xfId="68" applyFont="1" applyFill="1" applyBorder="1" applyAlignment="1">
      <alignment horizontal="center" vertical="center" wrapText="1"/>
      <protection/>
    </xf>
    <xf numFmtId="0" fontId="8" fillId="0" borderId="0" xfId="68" applyFont="1" applyFill="1" applyBorder="1" applyAlignment="1">
      <alignment horizontal="left" vertical="center"/>
      <protection/>
    </xf>
    <xf numFmtId="0" fontId="4" fillId="0" borderId="35" xfId="68" applyFont="1" applyFill="1" applyBorder="1" applyAlignment="1">
      <alignment horizontal="center" vertical="center"/>
      <protection/>
    </xf>
    <xf numFmtId="38" fontId="4" fillId="0" borderId="35" xfId="50" applyNumberFormat="1" applyFont="1" applyFill="1" applyBorder="1" applyAlignment="1">
      <alignment horizontal="right" vertical="center" indent="1"/>
    </xf>
    <xf numFmtId="0" fontId="4" fillId="0" borderId="0" xfId="68" applyFont="1" applyFill="1" applyBorder="1" applyAlignment="1">
      <alignment horizontal="center" vertical="center"/>
      <protection/>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69" xfId="68" applyFont="1" applyFill="1" applyBorder="1" applyAlignment="1">
      <alignment horizontal="distributed" vertical="center"/>
      <protection/>
    </xf>
    <xf numFmtId="0" fontId="4" fillId="0" borderId="70" xfId="68" applyFont="1" applyFill="1" applyBorder="1" applyAlignment="1">
      <alignment horizontal="distributed" vertical="center"/>
      <protection/>
    </xf>
    <xf numFmtId="0" fontId="4" fillId="0" borderId="27"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5" fillId="0" borderId="125" xfId="68" applyFont="1" applyFill="1" applyBorder="1" applyAlignment="1">
      <alignment horizontal="center" vertical="center" wrapText="1"/>
      <protection/>
    </xf>
    <xf numFmtId="0" fontId="5" fillId="0" borderId="125" xfId="68" applyFont="1" applyFill="1" applyBorder="1" applyAlignment="1">
      <alignment horizontal="center" vertical="center"/>
      <protection/>
    </xf>
    <xf numFmtId="38" fontId="4" fillId="0" borderId="58" xfId="50" applyFont="1" applyFill="1" applyBorder="1" applyAlignment="1">
      <alignment horizontal="center" vertical="center"/>
    </xf>
    <xf numFmtId="38" fontId="4" fillId="0" borderId="47" xfId="50" applyFont="1" applyFill="1" applyBorder="1" applyAlignment="1">
      <alignment horizontal="center" vertical="center"/>
    </xf>
    <xf numFmtId="38" fontId="4" fillId="0" borderId="48" xfId="50" applyFont="1" applyFill="1" applyBorder="1" applyAlignment="1">
      <alignment horizontal="center" vertical="center"/>
    </xf>
    <xf numFmtId="38" fontId="4" fillId="0" borderId="58" xfId="50" applyFont="1" applyFill="1" applyBorder="1" applyAlignment="1">
      <alignment horizontal="right" vertical="center"/>
    </xf>
    <xf numFmtId="38" fontId="4" fillId="0" borderId="47" xfId="50" applyFont="1" applyFill="1" applyBorder="1" applyAlignment="1">
      <alignment horizontal="right" vertical="center"/>
    </xf>
    <xf numFmtId="38" fontId="4" fillId="0" borderId="48" xfId="50" applyFont="1" applyFill="1" applyBorder="1" applyAlignment="1">
      <alignment horizontal="right" vertical="center"/>
    </xf>
    <xf numFmtId="0" fontId="4" fillId="0" borderId="39" xfId="68" applyFont="1" applyFill="1" applyBorder="1" applyAlignment="1">
      <alignment horizontal="center" vertical="center"/>
      <protection/>
    </xf>
    <xf numFmtId="0" fontId="4" fillId="0" borderId="126" xfId="68" applyFont="1" applyFill="1" applyBorder="1" applyAlignment="1">
      <alignment horizontal="center" vertical="center"/>
      <protection/>
    </xf>
    <xf numFmtId="0" fontId="4" fillId="0" borderId="127" xfId="68" applyFont="1" applyFill="1" applyBorder="1" applyAlignment="1">
      <alignment horizontal="center" vertical="center"/>
      <protection/>
    </xf>
    <xf numFmtId="0" fontId="8" fillId="0" borderId="16" xfId="68" applyFont="1" applyFill="1" applyBorder="1" applyAlignment="1" applyProtection="1">
      <alignment vertical="center"/>
      <protection hidden="1"/>
    </xf>
    <xf numFmtId="0" fontId="8" fillId="0" borderId="51" xfId="68" applyFont="1" applyFill="1" applyBorder="1" applyAlignment="1" applyProtection="1">
      <alignment vertical="center"/>
      <protection hidden="1"/>
    </xf>
    <xf numFmtId="0" fontId="8" fillId="0" borderId="72" xfId="68" applyFont="1" applyFill="1" applyBorder="1" applyAlignment="1" applyProtection="1">
      <alignment vertical="center"/>
      <protection hidden="1"/>
    </xf>
    <xf numFmtId="0" fontId="5" fillId="0" borderId="18" xfId="68" applyFont="1" applyFill="1" applyBorder="1" applyAlignment="1">
      <alignment horizontal="center" vertical="center" wrapText="1"/>
      <protection/>
    </xf>
    <xf numFmtId="0" fontId="5" fillId="0" borderId="14" xfId="68" applyFont="1" applyFill="1" applyBorder="1" applyAlignment="1">
      <alignment horizontal="center" vertical="center" wrapText="1"/>
      <protection/>
    </xf>
    <xf numFmtId="0" fontId="4" fillId="0" borderId="48" xfId="68" applyFont="1" applyFill="1" applyBorder="1" applyAlignment="1">
      <alignment horizontal="center" vertical="center"/>
      <protection/>
    </xf>
    <xf numFmtId="0" fontId="4" fillId="0" borderId="13" xfId="68" applyFont="1" applyFill="1" applyBorder="1" applyAlignment="1">
      <alignment horizontal="center" vertical="center"/>
      <protection/>
    </xf>
    <xf numFmtId="0" fontId="4" fillId="0" borderId="50" xfId="68" applyFont="1" applyFill="1" applyBorder="1" applyAlignment="1">
      <alignment horizontal="center" vertical="center"/>
      <protection/>
    </xf>
    <xf numFmtId="0" fontId="5" fillId="0" borderId="38" xfId="68" applyFont="1" applyFill="1" applyBorder="1" applyAlignment="1">
      <alignment horizontal="center" vertical="center"/>
      <protection/>
    </xf>
    <xf numFmtId="0" fontId="0" fillId="0" borderId="38" xfId="0" applyBorder="1" applyAlignment="1">
      <alignment horizontal="center" vertical="center"/>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38" fontId="4" fillId="0" borderId="35" xfId="50" applyNumberFormat="1" applyFont="1" applyFill="1" applyBorder="1" applyAlignment="1">
      <alignment horizontal="righ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38" fontId="4" fillId="0" borderId="47" xfId="50" applyFont="1" applyFill="1" applyBorder="1" applyAlignment="1">
      <alignment vertical="center"/>
    </xf>
    <xf numFmtId="38" fontId="4" fillId="0" borderId="48" xfId="50" applyFont="1" applyFill="1" applyBorder="1" applyAlignment="1">
      <alignment vertical="center"/>
    </xf>
    <xf numFmtId="0" fontId="5" fillId="0" borderId="18" xfId="68" applyFont="1" applyFill="1" applyBorder="1" applyAlignment="1">
      <alignment horizontal="center" vertical="center" wrapText="1" shrinkToFit="1"/>
      <protection/>
    </xf>
    <xf numFmtId="0" fontId="5" fillId="0" borderId="14" xfId="68" applyFont="1" applyFill="1" applyBorder="1" applyAlignment="1">
      <alignment horizontal="center" vertical="center" wrapText="1" shrinkToFit="1"/>
      <protection/>
    </xf>
    <xf numFmtId="0" fontId="5" fillId="0" borderId="0" xfId="66" applyFont="1" applyAlignment="1">
      <alignment vertical="center"/>
      <protection/>
    </xf>
    <xf numFmtId="0" fontId="4" fillId="0" borderId="44" xfId="66" applyFont="1" applyBorder="1" applyAlignment="1">
      <alignment horizontal="center" vertical="center"/>
      <protection/>
    </xf>
    <xf numFmtId="0" fontId="4" fillId="0" borderId="45" xfId="66" applyFont="1" applyBorder="1" applyAlignment="1">
      <alignment horizontal="center" vertical="center"/>
      <protection/>
    </xf>
    <xf numFmtId="0" fontId="4" fillId="0" borderId="46"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56" xfId="66" applyFont="1" applyBorder="1" applyAlignment="1">
      <alignment horizontal="center" vertical="center"/>
      <protection/>
    </xf>
    <xf numFmtId="0" fontId="4" fillId="0" borderId="0" xfId="66" applyFont="1" applyAlignment="1">
      <alignment horizontal="distributed" vertical="center"/>
      <protection/>
    </xf>
    <xf numFmtId="0" fontId="4" fillId="0" borderId="55"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horizontal="right" vertical="center"/>
      <protection/>
    </xf>
    <xf numFmtId="0" fontId="4" fillId="0" borderId="20" xfId="66" applyFont="1" applyBorder="1" applyAlignment="1">
      <alignment vertical="center" textRotation="255"/>
      <protection/>
    </xf>
    <xf numFmtId="0" fontId="4" fillId="0" borderId="20" xfId="66" applyFont="1" applyBorder="1" applyAlignment="1">
      <alignment horizontal="center" vertical="center"/>
      <protection/>
    </xf>
    <xf numFmtId="0" fontId="4" fillId="0" borderId="126"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45" xfId="66" applyFont="1" applyBorder="1" applyAlignment="1">
      <alignment horizontal="distributed" vertical="center"/>
      <protection/>
    </xf>
    <xf numFmtId="0" fontId="4" fillId="0" borderId="44" xfId="66" applyFont="1" applyBorder="1" applyAlignment="1">
      <alignment horizontal="center" vertical="center" wrapText="1"/>
      <protection/>
    </xf>
    <xf numFmtId="0" fontId="4" fillId="0" borderId="47"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48"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5"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vertical="center"/>
      <protection/>
    </xf>
    <xf numFmtId="38" fontId="4" fillId="0" borderId="21" xfId="50" applyFont="1" applyBorder="1" applyAlignment="1">
      <alignment vertical="center"/>
    </xf>
    <xf numFmtId="38" fontId="4" fillId="0" borderId="126" xfId="50" applyFont="1" applyBorder="1" applyAlignment="1">
      <alignment vertical="center"/>
    </xf>
    <xf numFmtId="38" fontId="4" fillId="0" borderId="20" xfId="50" applyFont="1" applyBorder="1" applyAlignment="1">
      <alignment vertical="center"/>
    </xf>
    <xf numFmtId="0" fontId="5" fillId="0" borderId="20" xfId="66" applyFont="1" applyBorder="1" applyAlignment="1">
      <alignment vertical="center"/>
      <protection/>
    </xf>
    <xf numFmtId="0" fontId="5" fillId="0" borderId="126" xfId="66" applyFont="1" applyBorder="1" applyAlignment="1">
      <alignment vertical="center"/>
      <protection/>
    </xf>
    <xf numFmtId="0" fontId="5" fillId="0" borderId="21" xfId="66" applyFont="1" applyBorder="1" applyAlignment="1">
      <alignment vertical="center"/>
      <protection/>
    </xf>
    <xf numFmtId="38" fontId="5" fillId="0" borderId="35" xfId="50" applyFont="1" applyBorder="1" applyAlignment="1">
      <alignment vertical="center"/>
    </xf>
    <xf numFmtId="0" fontId="4" fillId="0" borderId="55" xfId="66" applyFont="1" applyBorder="1" applyAlignment="1">
      <alignment vertical="center"/>
      <protection/>
    </xf>
    <xf numFmtId="0" fontId="4" fillId="0" borderId="35" xfId="66" applyFont="1" applyBorder="1" applyAlignment="1">
      <alignment vertical="center"/>
      <protection/>
    </xf>
    <xf numFmtId="0" fontId="4" fillId="0" borderId="56" xfId="66" applyFont="1" applyBorder="1" applyAlignment="1">
      <alignment vertical="center"/>
      <protection/>
    </xf>
    <xf numFmtId="0" fontId="4" fillId="0" borderId="13" xfId="66" applyFont="1" applyBorder="1" applyAlignment="1">
      <alignment vertical="center"/>
      <protection/>
    </xf>
    <xf numFmtId="0" fontId="8" fillId="0" borderId="112" xfId="68" applyFont="1" applyBorder="1" applyAlignment="1">
      <alignment vertical="top" wrapText="1"/>
      <protection/>
    </xf>
    <xf numFmtId="0" fontId="8" fillId="0" borderId="128" xfId="68" applyFont="1" applyBorder="1" applyAlignment="1">
      <alignment vertical="top" wrapText="1"/>
      <protection/>
    </xf>
    <xf numFmtId="0" fontId="8" fillId="0" borderId="0" xfId="68" applyFont="1" applyAlignment="1">
      <alignment vertical="top" wrapText="1"/>
      <protection/>
    </xf>
    <xf numFmtId="0" fontId="8" fillId="0" borderId="49" xfId="68" applyFont="1" applyBorder="1" applyAlignment="1">
      <alignment vertical="top" wrapText="1"/>
      <protection/>
    </xf>
    <xf numFmtId="38" fontId="15" fillId="0" borderId="85" xfId="55" applyFont="1" applyBorder="1" applyAlignment="1">
      <alignment horizontal="center" vertical="center" shrinkToFit="1"/>
    </xf>
    <xf numFmtId="38" fontId="15" fillId="0" borderId="129" xfId="55" applyFont="1" applyBorder="1" applyAlignment="1">
      <alignment horizontal="center" vertical="center" shrinkToFit="1"/>
    </xf>
    <xf numFmtId="38" fontId="15" fillId="0" borderId="66" xfId="55" applyFont="1" applyBorder="1" applyAlignment="1">
      <alignment horizontal="center" vertical="center" shrinkToFit="1"/>
    </xf>
    <xf numFmtId="38" fontId="5" fillId="0" borderId="85" xfId="55" applyFont="1" applyBorder="1" applyAlignment="1">
      <alignment vertical="center"/>
    </xf>
    <xf numFmtId="38" fontId="5" fillId="0" borderId="66" xfId="55" applyFont="1" applyBorder="1" applyAlignment="1">
      <alignment vertical="center"/>
    </xf>
    <xf numFmtId="38" fontId="15" fillId="0" borderId="96" xfId="55" applyFont="1" applyBorder="1" applyAlignment="1">
      <alignment horizontal="center" vertical="center" shrinkToFit="1"/>
    </xf>
    <xf numFmtId="38" fontId="15" fillId="0" borderId="35" xfId="55" applyFont="1" applyBorder="1" applyAlignment="1">
      <alignment horizontal="center" vertical="center" shrinkToFit="1"/>
    </xf>
    <xf numFmtId="38" fontId="15" fillId="0" borderId="65" xfId="55" applyFont="1" applyBorder="1" applyAlignment="1">
      <alignment horizontal="center" vertical="center" shrinkToFit="1"/>
    </xf>
    <xf numFmtId="38" fontId="5" fillId="0" borderId="96" xfId="55" applyFont="1" applyBorder="1" applyAlignment="1">
      <alignment vertical="center"/>
    </xf>
    <xf numFmtId="38" fontId="5" fillId="0" borderId="65" xfId="55" applyFont="1" applyBorder="1" applyAlignment="1">
      <alignment vertical="center"/>
    </xf>
    <xf numFmtId="38" fontId="15" fillId="0" borderId="86" xfId="55" applyFont="1" applyBorder="1" applyAlignment="1">
      <alignment horizontal="center" vertical="center" shrinkToFit="1"/>
    </xf>
    <xf numFmtId="38" fontId="15" fillId="0" borderId="90" xfId="55" applyFont="1" applyBorder="1" applyAlignment="1">
      <alignment horizontal="center" vertical="center" shrinkToFit="1"/>
    </xf>
    <xf numFmtId="38" fontId="15" fillId="0" borderId="64" xfId="55" applyFont="1" applyBorder="1" applyAlignment="1">
      <alignment horizontal="center" vertical="center" shrinkToFit="1"/>
    </xf>
    <xf numFmtId="38" fontId="5" fillId="0" borderId="86" xfId="55" applyFont="1" applyBorder="1" applyAlignment="1">
      <alignment vertical="center"/>
    </xf>
    <xf numFmtId="38" fontId="5" fillId="0" borderId="64" xfId="55" applyFont="1" applyBorder="1" applyAlignment="1">
      <alignment vertical="center"/>
    </xf>
    <xf numFmtId="0" fontId="15" fillId="0" borderId="55" xfId="68" applyFont="1" applyBorder="1" applyAlignment="1">
      <alignment horizontal="center" vertical="center" shrinkToFit="1"/>
      <protection/>
    </xf>
    <xf numFmtId="0" fontId="15" fillId="0" borderId="56" xfId="68" applyFont="1" applyBorder="1" applyAlignment="1">
      <alignment horizontal="center" vertical="center" shrinkToFit="1"/>
      <protection/>
    </xf>
    <xf numFmtId="0" fontId="15" fillId="0" borderId="55" xfId="68" applyFont="1" applyBorder="1" applyAlignment="1">
      <alignment vertical="center" shrinkToFit="1"/>
      <protection/>
    </xf>
    <xf numFmtId="0" fontId="15" fillId="0" borderId="56" xfId="68" applyFont="1" applyBorder="1" applyAlignment="1">
      <alignment vertical="center" shrinkToFit="1"/>
      <protection/>
    </xf>
    <xf numFmtId="0" fontId="15" fillId="0" borderId="35" xfId="68" applyFont="1" applyBorder="1" applyAlignment="1">
      <alignment horizontal="center" vertical="center" shrinkToFit="1"/>
      <protection/>
    </xf>
    <xf numFmtId="0" fontId="15" fillId="0" borderId="94" xfId="68" applyFont="1" applyBorder="1" applyAlignment="1">
      <alignment horizontal="center" vertical="center" shrinkToFit="1"/>
      <protection/>
    </xf>
    <xf numFmtId="0" fontId="15" fillId="0" borderId="130" xfId="68" applyFont="1" applyBorder="1" applyAlignment="1">
      <alignment horizontal="center" vertical="center" shrinkToFit="1"/>
      <protection/>
    </xf>
    <xf numFmtId="0" fontId="15" fillId="0" borderId="94" xfId="68" applyFont="1" applyBorder="1" applyAlignment="1">
      <alignment vertical="center" shrinkToFit="1"/>
      <protection/>
    </xf>
    <xf numFmtId="0" fontId="15" fillId="0" borderId="130" xfId="68" applyFont="1" applyBorder="1" applyAlignment="1">
      <alignment vertical="center" shrinkToFit="1"/>
      <protection/>
    </xf>
    <xf numFmtId="0" fontId="15" fillId="0" borderId="90" xfId="68" applyFont="1" applyBorder="1" applyAlignment="1">
      <alignment horizontal="center" vertical="center" shrinkToFit="1"/>
      <protection/>
    </xf>
    <xf numFmtId="0" fontId="5" fillId="0" borderId="131" xfId="68" applyFont="1" applyBorder="1" applyAlignment="1">
      <alignment horizontal="center" vertical="center"/>
      <protection/>
    </xf>
    <xf numFmtId="0" fontId="5" fillId="0" borderId="128" xfId="68" applyFont="1" applyBorder="1" applyAlignment="1">
      <alignment horizontal="center" vertical="center"/>
      <protection/>
    </xf>
    <xf numFmtId="0" fontId="5" fillId="0" borderId="73" xfId="68" applyFont="1" applyBorder="1" applyAlignment="1">
      <alignment horizontal="center" vertical="center"/>
      <protection/>
    </xf>
    <xf numFmtId="0" fontId="5" fillId="0" borderId="71" xfId="68" applyFont="1" applyBorder="1" applyAlignment="1">
      <alignment horizontal="center" vertical="center"/>
      <protection/>
    </xf>
    <xf numFmtId="0" fontId="15" fillId="0" borderId="101" xfId="68" applyFont="1" applyBorder="1" applyAlignment="1">
      <alignment horizontal="center" vertical="center" shrinkToFit="1"/>
      <protection/>
    </xf>
    <xf numFmtId="0" fontId="15" fillId="0" borderId="117" xfId="68" applyFont="1" applyBorder="1" applyAlignment="1">
      <alignment horizontal="center" vertical="center" shrinkToFit="1"/>
      <protection/>
    </xf>
    <xf numFmtId="0" fontId="15" fillId="0" borderId="101" xfId="68" applyFont="1" applyBorder="1" applyAlignment="1">
      <alignment vertical="center" shrinkToFit="1"/>
      <protection/>
    </xf>
    <xf numFmtId="0" fontId="15" fillId="0" borderId="117" xfId="68" applyFont="1" applyBorder="1" applyAlignment="1">
      <alignment vertical="center" shrinkToFit="1"/>
      <protection/>
    </xf>
    <xf numFmtId="0" fontId="15" fillId="0" borderId="129" xfId="68" applyFont="1" applyBorder="1" applyAlignment="1">
      <alignment horizontal="center" vertical="center" shrinkToFit="1"/>
      <protection/>
    </xf>
    <xf numFmtId="0" fontId="5" fillId="0" borderId="119" xfId="68" applyFont="1" applyBorder="1" applyAlignment="1">
      <alignment horizontal="center" vertical="center"/>
      <protection/>
    </xf>
    <xf numFmtId="0" fontId="5" fillId="0" borderId="74" xfId="68" applyFont="1" applyBorder="1" applyAlignment="1">
      <alignment horizontal="center" vertical="center"/>
      <protection/>
    </xf>
    <xf numFmtId="0" fontId="15" fillId="0" borderId="104" xfId="68" applyFont="1" applyBorder="1" applyAlignment="1">
      <alignment horizontal="center" vertical="center"/>
      <protection/>
    </xf>
    <xf numFmtId="0" fontId="15" fillId="0" borderId="51" xfId="68" applyFont="1" applyBorder="1" applyAlignment="1">
      <alignment horizontal="center" vertical="center"/>
      <protection/>
    </xf>
    <xf numFmtId="0" fontId="15" fillId="0" borderId="111" xfId="68" applyFont="1" applyBorder="1" applyAlignment="1">
      <alignment horizontal="center" vertical="center"/>
      <protection/>
    </xf>
    <xf numFmtId="0" fontId="15" fillId="0" borderId="113" xfId="68" applyFont="1" applyBorder="1" applyAlignment="1">
      <alignment horizontal="center" vertical="center"/>
      <protection/>
    </xf>
    <xf numFmtId="0" fontId="15" fillId="0" borderId="36" xfId="68" applyFont="1" applyBorder="1" applyAlignment="1">
      <alignment horizontal="center" vertical="center"/>
      <protection/>
    </xf>
    <xf numFmtId="0" fontId="15" fillId="0" borderId="16" xfId="68" applyFont="1" applyBorder="1" applyAlignment="1">
      <alignment horizontal="center" vertical="center"/>
      <protection/>
    </xf>
    <xf numFmtId="0" fontId="15" fillId="0" borderId="112" xfId="68" applyFont="1" applyBorder="1" applyAlignment="1">
      <alignment horizontal="center" vertical="center"/>
      <protection/>
    </xf>
    <xf numFmtId="0" fontId="15" fillId="0" borderId="128" xfId="68" applyFont="1" applyBorder="1" applyAlignment="1">
      <alignment horizontal="center" vertical="center"/>
      <protection/>
    </xf>
    <xf numFmtId="0" fontId="15" fillId="0" borderId="84" xfId="68" applyFont="1" applyBorder="1" applyAlignment="1">
      <alignment horizontal="center" vertical="center"/>
      <protection/>
    </xf>
    <xf numFmtId="0" fontId="15" fillId="0" borderId="71" xfId="68" applyFont="1" applyBorder="1" applyAlignment="1">
      <alignment horizontal="center" vertical="center"/>
      <protection/>
    </xf>
    <xf numFmtId="0" fontId="5" fillId="0" borderId="112" xfId="68" applyFont="1" applyBorder="1" applyAlignment="1">
      <alignment horizontal="center" vertical="center"/>
      <protection/>
    </xf>
    <xf numFmtId="0" fontId="14" fillId="0" borderId="131" xfId="68" applyFont="1" applyBorder="1" applyAlignment="1">
      <alignment horizontal="center" vertical="center"/>
      <protection/>
    </xf>
    <xf numFmtId="0" fontId="14" fillId="0" borderId="128" xfId="68" applyFont="1" applyBorder="1" applyAlignment="1">
      <alignment horizontal="center" vertical="center"/>
      <protection/>
    </xf>
    <xf numFmtId="0" fontId="14" fillId="0" borderId="73" xfId="68" applyFont="1" applyBorder="1" applyAlignment="1">
      <alignment horizontal="center" vertical="center"/>
      <protection/>
    </xf>
    <xf numFmtId="0" fontId="14" fillId="0" borderId="71" xfId="68" applyFont="1" applyBorder="1" applyAlignment="1">
      <alignment horizontal="center" vertical="center"/>
      <protection/>
    </xf>
    <xf numFmtId="0" fontId="14" fillId="0" borderId="112" xfId="68" applyFont="1" applyBorder="1" applyAlignment="1">
      <alignment horizontal="center" vertical="center"/>
      <protection/>
    </xf>
    <xf numFmtId="38" fontId="15" fillId="0" borderId="85" xfId="55" applyFont="1" applyBorder="1" applyAlignment="1">
      <alignment vertical="center" shrinkToFit="1"/>
    </xf>
    <xf numFmtId="38" fontId="15" fillId="0" borderId="66" xfId="55" applyFont="1" applyBorder="1" applyAlignment="1">
      <alignment vertical="center" shrinkToFit="1"/>
    </xf>
    <xf numFmtId="38" fontId="15" fillId="0" borderId="132" xfId="55" applyFont="1" applyBorder="1" applyAlignment="1">
      <alignment vertical="center" shrinkToFit="1"/>
    </xf>
    <xf numFmtId="38" fontId="15" fillId="0" borderId="133" xfId="55" applyFont="1" applyBorder="1" applyAlignment="1">
      <alignment vertical="center" shrinkToFit="1"/>
    </xf>
    <xf numFmtId="0" fontId="8" fillId="0" borderId="112" xfId="68" applyFont="1" applyBorder="1" applyAlignment="1">
      <alignment vertical="top" wrapText="1" shrinkToFit="1"/>
      <protection/>
    </xf>
    <xf numFmtId="0" fontId="8" fillId="0" borderId="128" xfId="68" applyFont="1" applyBorder="1" applyAlignment="1">
      <alignment vertical="top" wrapText="1" shrinkToFit="1"/>
      <protection/>
    </xf>
    <xf numFmtId="0" fontId="8" fillId="0" borderId="0" xfId="68" applyFont="1" applyAlignment="1">
      <alignment vertical="top" wrapText="1" shrinkToFit="1"/>
      <protection/>
    </xf>
    <xf numFmtId="0" fontId="8" fillId="0" borderId="49" xfId="68" applyFont="1" applyBorder="1" applyAlignment="1">
      <alignment vertical="top" wrapText="1" shrinkToFit="1"/>
      <protection/>
    </xf>
    <xf numFmtId="38" fontId="15" fillId="0" borderId="134" xfId="55" applyFont="1" applyBorder="1" applyAlignment="1">
      <alignment vertical="center" shrinkToFit="1"/>
    </xf>
    <xf numFmtId="38" fontId="15" fillId="0" borderId="135" xfId="55" applyFont="1" applyBorder="1" applyAlignment="1">
      <alignment vertical="center" shrinkToFit="1"/>
    </xf>
    <xf numFmtId="0" fontId="17" fillId="0" borderId="136" xfId="68" applyFont="1" applyBorder="1" applyAlignment="1">
      <alignment vertical="center"/>
      <protection/>
    </xf>
    <xf numFmtId="0" fontId="17" fillId="0" borderId="74" xfId="68" applyFont="1" applyBorder="1" applyAlignment="1">
      <alignment vertical="center"/>
      <protection/>
    </xf>
    <xf numFmtId="0" fontId="15" fillId="0" borderId="111" xfId="68" applyFont="1" applyBorder="1" applyAlignment="1">
      <alignment horizontal="distributed" vertical="center" shrinkToFit="1"/>
      <protection/>
    </xf>
    <xf numFmtId="0" fontId="15" fillId="0" borderId="113" xfId="68" applyFont="1" applyBorder="1" applyAlignment="1">
      <alignment horizontal="distributed" vertical="center" shrinkToFit="1"/>
      <protection/>
    </xf>
    <xf numFmtId="0" fontId="15" fillId="0" borderId="36" xfId="68" applyFont="1" applyBorder="1" applyAlignment="1">
      <alignment horizontal="distributed" vertical="center" shrinkToFit="1"/>
      <protection/>
    </xf>
    <xf numFmtId="0" fontId="15" fillId="0" borderId="16" xfId="68" applyFont="1" applyBorder="1" applyAlignment="1">
      <alignment horizontal="distributed" vertical="center" shrinkToFit="1"/>
      <protection/>
    </xf>
    <xf numFmtId="0" fontId="15" fillId="0" borderId="111" xfId="68" applyFont="1" applyBorder="1" applyAlignment="1">
      <alignment vertical="center" shrinkToFit="1"/>
      <protection/>
    </xf>
    <xf numFmtId="0" fontId="15" fillId="0" borderId="113" xfId="68" applyFont="1" applyBorder="1" applyAlignment="1">
      <alignment vertical="center" shrinkToFit="1"/>
      <protection/>
    </xf>
    <xf numFmtId="0" fontId="15" fillId="0" borderId="36" xfId="68" applyFont="1" applyBorder="1" applyAlignment="1">
      <alignment vertical="center" shrinkToFit="1"/>
      <protection/>
    </xf>
    <xf numFmtId="0" fontId="15" fillId="0" borderId="16" xfId="68" applyFont="1" applyBorder="1" applyAlignment="1">
      <alignment vertical="center" shrinkToFit="1"/>
      <protection/>
    </xf>
    <xf numFmtId="0" fontId="15" fillId="0" borderId="111" xfId="68" applyFont="1" applyBorder="1" applyAlignment="1">
      <alignment horizontal="center" vertical="center" shrinkToFit="1"/>
      <protection/>
    </xf>
    <xf numFmtId="0" fontId="15" fillId="0" borderId="36" xfId="68" applyFont="1" applyBorder="1" applyAlignment="1">
      <alignment horizontal="center" vertical="center" shrinkToFit="1"/>
      <protection/>
    </xf>
    <xf numFmtId="0" fontId="15" fillId="0" borderId="112" xfId="68" applyFont="1" applyBorder="1" applyAlignment="1">
      <alignment horizontal="center" vertical="center" shrinkToFit="1"/>
      <protection/>
    </xf>
    <xf numFmtId="0" fontId="15" fillId="0" borderId="84" xfId="68" applyFont="1" applyBorder="1" applyAlignment="1">
      <alignment horizontal="center" vertical="center" shrinkToFit="1"/>
      <protection/>
    </xf>
    <xf numFmtId="0" fontId="17" fillId="0" borderId="119" xfId="68" applyFont="1" applyBorder="1" applyAlignment="1">
      <alignment vertical="center"/>
      <protection/>
    </xf>
    <xf numFmtId="0" fontId="24" fillId="0" borderId="0" xfId="68" applyFont="1" applyAlignment="1">
      <alignment horizontal="center" vertical="center"/>
      <protection/>
    </xf>
    <xf numFmtId="0" fontId="15" fillId="0" borderId="93" xfId="68" applyFont="1" applyBorder="1" applyAlignment="1">
      <alignment horizontal="center" vertical="center"/>
      <protection/>
    </xf>
    <xf numFmtId="0" fontId="15" fillId="0" borderId="95" xfId="68" applyFont="1" applyBorder="1" applyAlignment="1">
      <alignment horizontal="center" vertical="center"/>
      <protection/>
    </xf>
    <xf numFmtId="0" fontId="14" fillId="0" borderId="85" xfId="68" applyFont="1" applyBorder="1" applyAlignment="1">
      <alignment horizontal="center" vertical="center" shrinkToFit="1"/>
      <protection/>
    </xf>
    <xf numFmtId="0" fontId="14" fillId="0" borderId="129" xfId="68" applyFont="1" applyBorder="1" applyAlignment="1">
      <alignment horizontal="center" vertical="center" shrinkToFit="1"/>
      <protection/>
    </xf>
    <xf numFmtId="0" fontId="14" fillId="0" borderId="112" xfId="68" applyFont="1" applyBorder="1" applyAlignment="1">
      <alignment horizontal="center" vertical="center" shrinkToFit="1"/>
      <protection/>
    </xf>
    <xf numFmtId="0" fontId="14" fillId="0" borderId="131" xfId="68" applyFont="1" applyBorder="1" applyAlignment="1">
      <alignment horizontal="center" vertical="center" shrinkToFit="1"/>
      <protection/>
    </xf>
    <xf numFmtId="0" fontId="14" fillId="0" borderId="128" xfId="68" applyFont="1" applyBorder="1" applyAlignment="1">
      <alignment horizontal="center" vertical="center" shrinkToFit="1"/>
      <protection/>
    </xf>
    <xf numFmtId="0" fontId="14" fillId="0" borderId="73" xfId="68" applyFont="1" applyBorder="1" applyAlignment="1">
      <alignment horizontal="center" vertical="center" shrinkToFit="1"/>
      <protection/>
    </xf>
    <xf numFmtId="0" fontId="14" fillId="0" borderId="71" xfId="68" applyFont="1" applyBorder="1" applyAlignment="1">
      <alignment horizontal="center" vertical="center" shrinkToFit="1"/>
      <protection/>
    </xf>
    <xf numFmtId="0" fontId="14" fillId="0" borderId="93" xfId="68" applyFont="1" applyBorder="1" applyAlignment="1">
      <alignment horizontal="center" vertical="center" shrinkToFit="1"/>
      <protection/>
    </xf>
    <xf numFmtId="0" fontId="14" fillId="0" borderId="95" xfId="68" applyFont="1" applyBorder="1" applyAlignment="1">
      <alignment horizontal="center" vertical="center" shrinkToFit="1"/>
      <protection/>
    </xf>
    <xf numFmtId="38" fontId="32" fillId="0" borderId="96" xfId="55" applyFont="1" applyBorder="1" applyAlignment="1">
      <alignment horizontal="center" vertical="center"/>
    </xf>
    <xf numFmtId="38" fontId="32" fillId="0" borderId="65" xfId="55" applyFont="1" applyBorder="1" applyAlignment="1">
      <alignment horizontal="center" vertical="center"/>
    </xf>
    <xf numFmtId="0" fontId="4" fillId="0" borderId="55" xfId="66" applyFont="1" applyBorder="1" applyAlignment="1">
      <alignment horizontal="left" vertical="center"/>
      <protection/>
    </xf>
    <xf numFmtId="0" fontId="4" fillId="0" borderId="35" xfId="66" applyFont="1" applyBorder="1" applyAlignment="1">
      <alignment horizontal="left" vertical="center"/>
      <protection/>
    </xf>
    <xf numFmtId="0" fontId="4" fillId="0" borderId="45" xfId="66" applyFont="1" applyBorder="1" applyAlignment="1">
      <alignment horizontal="right" vertical="center"/>
      <protection/>
    </xf>
    <xf numFmtId="0" fontId="4" fillId="0" borderId="0" xfId="66" applyFont="1" applyBorder="1" applyAlignment="1">
      <alignment horizontal="distributed" vertical="center"/>
      <protection/>
    </xf>
    <xf numFmtId="0" fontId="4" fillId="0" borderId="55"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56" xfId="68" applyFont="1" applyBorder="1" applyAlignment="1">
      <alignment horizontal="center" vertical="center"/>
      <protection/>
    </xf>
    <xf numFmtId="0" fontId="4" fillId="0" borderId="13" xfId="68" applyFont="1" applyBorder="1" applyAlignment="1">
      <alignment horizontal="center" vertical="center"/>
      <protection/>
    </xf>
    <xf numFmtId="0" fontId="4" fillId="0" borderId="55" xfId="68" applyFont="1" applyBorder="1" applyAlignment="1">
      <alignment horizontal="distributed" vertical="center"/>
      <protection/>
    </xf>
    <xf numFmtId="0" fontId="4" fillId="0" borderId="56" xfId="68" applyFont="1" applyBorder="1" applyAlignment="1">
      <alignment horizontal="distributed" vertical="center"/>
      <protection/>
    </xf>
    <xf numFmtId="0" fontId="4" fillId="0" borderId="137" xfId="68" applyFont="1" applyBorder="1" applyAlignment="1">
      <alignment horizontal="center" vertical="center"/>
      <protection/>
    </xf>
    <xf numFmtId="0" fontId="4" fillId="0" borderId="13"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0" xfId="68" applyFont="1" applyFill="1" applyBorder="1" applyAlignment="1">
      <alignment vertical="center"/>
      <protection/>
    </xf>
    <xf numFmtId="0" fontId="29"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20"/>
  <sheetViews>
    <sheetView tabSelected="1" zoomScaleSheetLayoutView="100" zoomScalePageLayoutView="0" workbookViewId="0" topLeftCell="A1">
      <selection activeCell="A1" sqref="A1:D1"/>
    </sheetView>
  </sheetViews>
  <sheetFormatPr defaultColWidth="9.140625" defaultRowHeight="15"/>
  <cols>
    <col min="1" max="1" width="16.8515625" style="133" customWidth="1"/>
    <col min="2" max="2" width="12.00390625" style="133" customWidth="1"/>
    <col min="3" max="3" width="30.8515625" style="133" customWidth="1"/>
    <col min="4" max="4" width="20.00390625" style="133" customWidth="1"/>
    <col min="5" max="16384" width="9.00390625" style="133" customWidth="1"/>
  </cols>
  <sheetData>
    <row r="1" spans="1:6" ht="30.75">
      <c r="A1" s="292" t="s">
        <v>279</v>
      </c>
      <c r="B1" s="292"/>
      <c r="C1" s="292"/>
      <c r="D1" s="292"/>
      <c r="E1" s="132"/>
      <c r="F1" s="132"/>
    </row>
    <row r="2" spans="1:4" ht="44.25" customHeight="1">
      <c r="A2" s="292" t="s">
        <v>298</v>
      </c>
      <c r="B2" s="292"/>
      <c r="C2" s="292"/>
      <c r="D2" s="292"/>
    </row>
    <row r="3" spans="1:4" ht="14.25" customHeight="1">
      <c r="A3" s="292"/>
      <c r="B3" s="293"/>
      <c r="C3" s="293"/>
      <c r="D3" s="293"/>
    </row>
    <row r="4" spans="1:4" ht="28.5">
      <c r="A4" s="138"/>
      <c r="B4" s="139"/>
      <c r="C4" s="294" t="s">
        <v>260</v>
      </c>
      <c r="D4" s="294"/>
    </row>
    <row r="5" spans="1:4" ht="22.5" customHeight="1">
      <c r="A5" s="134" t="s">
        <v>171</v>
      </c>
      <c r="B5" s="134" t="s">
        <v>172</v>
      </c>
      <c r="C5" s="134" t="s">
        <v>173</v>
      </c>
      <c r="D5" s="134" t="s">
        <v>17</v>
      </c>
    </row>
    <row r="6" spans="1:4" ht="30" customHeight="1">
      <c r="A6" s="289" t="s">
        <v>174</v>
      </c>
      <c r="B6" s="135" t="s">
        <v>176</v>
      </c>
      <c r="C6" s="137" t="s">
        <v>271</v>
      </c>
      <c r="D6" s="136"/>
    </row>
    <row r="7" spans="1:4" ht="30" customHeight="1">
      <c r="A7" s="291"/>
      <c r="B7" s="135" t="s">
        <v>163</v>
      </c>
      <c r="C7" s="137" t="s">
        <v>272</v>
      </c>
      <c r="D7" s="136"/>
    </row>
    <row r="8" spans="1:4" ht="30" customHeight="1">
      <c r="A8" s="290"/>
      <c r="B8" s="135" t="s">
        <v>164</v>
      </c>
      <c r="C8" s="137" t="s">
        <v>180</v>
      </c>
      <c r="D8" s="136"/>
    </row>
    <row r="9" spans="1:4" ht="30" customHeight="1">
      <c r="A9" s="289" t="s">
        <v>175</v>
      </c>
      <c r="B9" s="135" t="s">
        <v>165</v>
      </c>
      <c r="C9" s="137" t="s">
        <v>273</v>
      </c>
      <c r="D9" s="136"/>
    </row>
    <row r="10" spans="1:4" ht="30" customHeight="1">
      <c r="A10" s="290"/>
      <c r="B10" s="135" t="s">
        <v>166</v>
      </c>
      <c r="C10" s="137" t="s">
        <v>181</v>
      </c>
      <c r="D10" s="136"/>
    </row>
    <row r="11" spans="1:4" ht="30" customHeight="1">
      <c r="A11" s="289" t="s">
        <v>184</v>
      </c>
      <c r="B11" s="135" t="s">
        <v>167</v>
      </c>
      <c r="C11" s="137" t="s">
        <v>274</v>
      </c>
      <c r="D11" s="136"/>
    </row>
    <row r="12" spans="1:4" ht="30" customHeight="1">
      <c r="A12" s="290"/>
      <c r="B12" s="135" t="s">
        <v>67</v>
      </c>
      <c r="C12" s="137" t="s">
        <v>182</v>
      </c>
      <c r="D12" s="136"/>
    </row>
    <row r="13" spans="1:4" ht="30" customHeight="1">
      <c r="A13" s="289" t="s">
        <v>231</v>
      </c>
      <c r="B13" s="135" t="s">
        <v>177</v>
      </c>
      <c r="C13" s="137" t="s">
        <v>275</v>
      </c>
      <c r="D13" s="136"/>
    </row>
    <row r="14" spans="1:4" ht="30" customHeight="1">
      <c r="A14" s="295"/>
      <c r="B14" s="135" t="s">
        <v>338</v>
      </c>
      <c r="C14" s="137" t="s">
        <v>183</v>
      </c>
      <c r="D14" s="136" t="s">
        <v>336</v>
      </c>
    </row>
    <row r="15" spans="1:4" ht="29.25" customHeight="1">
      <c r="A15" s="296"/>
      <c r="B15" s="135" t="s">
        <v>339</v>
      </c>
      <c r="C15" s="288" t="s">
        <v>183</v>
      </c>
      <c r="D15" s="287" t="s">
        <v>337</v>
      </c>
    </row>
    <row r="16" spans="1:4" ht="30" customHeight="1">
      <c r="A16" s="289" t="s">
        <v>232</v>
      </c>
      <c r="B16" s="135" t="s">
        <v>178</v>
      </c>
      <c r="C16" s="137" t="s">
        <v>276</v>
      </c>
      <c r="D16" s="136"/>
    </row>
    <row r="17" spans="1:4" ht="30" customHeight="1">
      <c r="A17" s="291"/>
      <c r="B17" s="135" t="s">
        <v>338</v>
      </c>
      <c r="C17" s="137" t="s">
        <v>233</v>
      </c>
      <c r="D17" s="136" t="s">
        <v>336</v>
      </c>
    </row>
    <row r="18" spans="1:4" ht="30" customHeight="1">
      <c r="A18" s="296"/>
      <c r="B18" s="135" t="s">
        <v>339</v>
      </c>
      <c r="C18" s="288" t="s">
        <v>233</v>
      </c>
      <c r="D18" s="136" t="s">
        <v>337</v>
      </c>
    </row>
    <row r="19" spans="1:4" ht="30" customHeight="1">
      <c r="A19" s="289" t="s">
        <v>185</v>
      </c>
      <c r="B19" s="135" t="s">
        <v>169</v>
      </c>
      <c r="C19" s="137" t="s">
        <v>277</v>
      </c>
      <c r="D19" s="136"/>
    </row>
    <row r="20" spans="1:4" ht="30" customHeight="1">
      <c r="A20" s="290"/>
      <c r="B20" s="135" t="s">
        <v>179</v>
      </c>
      <c r="C20" s="137" t="s">
        <v>278</v>
      </c>
      <c r="D20" s="136"/>
    </row>
    <row r="21" ht="19.5" customHeight="1"/>
    <row r="22" ht="19.5" customHeight="1"/>
    <row r="23" ht="19.5" customHeight="1"/>
    <row r="24" ht="19.5" customHeight="1"/>
    <row r="25" ht="19.5" customHeight="1"/>
  </sheetData>
  <sheetProtection/>
  <mergeCells count="10">
    <mergeCell ref="A19:A20"/>
    <mergeCell ref="A6:A8"/>
    <mergeCell ref="A9:A10"/>
    <mergeCell ref="A1:D1"/>
    <mergeCell ref="A2:D2"/>
    <mergeCell ref="A3:D3"/>
    <mergeCell ref="C4:D4"/>
    <mergeCell ref="A13:A15"/>
    <mergeCell ref="A16:A18"/>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9" location="様式12号!A1" display="国民体育大会選手強化事業費補助金概算払請求書"/>
    <hyperlink ref="C20" location="様式13号!A1" display="国民体育大会選手強化事業費補助金資金計画書"/>
    <hyperlink ref="C16" location="様式11号!A1" display="参加者名簿兼受領書"/>
    <hyperlink ref="C14" location="様式9号①公共機関!Print_Area" display="参加者名簿"/>
    <hyperlink ref="C15" location="様式9号②自家用車!Print_Area" display="参加者名簿"/>
    <hyperlink ref="C17" location="様式9号①公共機関!Print_Area" display="参加者名簿兼受領書"/>
    <hyperlink ref="C18" location="様式9号②自家用車!Print_Area" display="参加者名簿兼受領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N16" sqref="N16"/>
    </sheetView>
  </sheetViews>
  <sheetFormatPr defaultColWidth="9.140625" defaultRowHeight="24.75" customHeight="1"/>
  <cols>
    <col min="1" max="1" width="9.00390625" style="70" customWidth="1"/>
    <col min="2" max="31" width="3.57421875" style="70" customWidth="1"/>
    <col min="32" max="32" width="2.421875" style="70" customWidth="1"/>
    <col min="33" max="39" width="4.57421875" style="70" customWidth="1"/>
    <col min="40" max="16384" width="9.00390625" style="70" customWidth="1"/>
  </cols>
  <sheetData>
    <row r="1" s="67" customFormat="1" ht="19.5" customHeight="1">
      <c r="B1" s="154" t="s">
        <v>170</v>
      </c>
    </row>
    <row r="2" spans="2:31" s="67" customFormat="1" ht="24.75" customHeight="1">
      <c r="B2" s="470" t="s">
        <v>215</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row>
    <row r="3" spans="2:31" s="67" customFormat="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24" s="67" customFormat="1" ht="24.75" customHeight="1">
      <c r="B4" s="105"/>
      <c r="C4" s="454" t="s">
        <v>216</v>
      </c>
      <c r="D4" s="454"/>
      <c r="E4" s="454"/>
      <c r="F4" s="454"/>
      <c r="G4" s="107"/>
      <c r="H4" s="482"/>
      <c r="I4" s="482"/>
      <c r="J4" s="482"/>
      <c r="K4" s="482"/>
      <c r="L4" s="482"/>
      <c r="M4" s="482"/>
      <c r="N4" s="482"/>
      <c r="O4" s="482"/>
      <c r="P4" s="106"/>
      <c r="Q4" s="106"/>
      <c r="R4" s="106"/>
      <c r="S4" s="106"/>
      <c r="T4" s="106"/>
      <c r="U4" s="106"/>
      <c r="V4" s="106"/>
      <c r="W4" s="106"/>
      <c r="X4" s="106"/>
    </row>
    <row r="5" spans="2:24" s="67" customFormat="1" ht="24.75" customHeight="1">
      <c r="B5" s="105"/>
      <c r="C5" s="454" t="s">
        <v>217</v>
      </c>
      <c r="D5" s="454"/>
      <c r="E5" s="454"/>
      <c r="F5" s="454"/>
      <c r="G5" s="107"/>
      <c r="H5" s="480"/>
      <c r="I5" s="480"/>
      <c r="J5" s="480"/>
      <c r="K5" s="480"/>
      <c r="L5" s="480"/>
      <c r="M5" s="480"/>
      <c r="N5" s="480"/>
      <c r="O5" s="480"/>
      <c r="P5" s="106"/>
      <c r="Q5" s="106"/>
      <c r="R5" s="106"/>
      <c r="S5" s="106"/>
      <c r="T5" s="106"/>
      <c r="U5" s="106"/>
      <c r="V5" s="106"/>
      <c r="W5" s="106"/>
      <c r="X5" s="106"/>
    </row>
    <row r="6" spans="2:31" ht="24.75" customHeight="1">
      <c r="B6" s="105"/>
      <c r="C6" s="454" t="s">
        <v>218</v>
      </c>
      <c r="D6" s="454"/>
      <c r="E6" s="454"/>
      <c r="F6" s="454"/>
      <c r="G6" s="173"/>
      <c r="H6" s="480"/>
      <c r="I6" s="480"/>
      <c r="J6" s="480"/>
      <c r="K6" s="480"/>
      <c r="L6" s="480"/>
      <c r="M6" s="480"/>
      <c r="N6" s="480"/>
      <c r="O6" s="480"/>
      <c r="P6" s="107"/>
      <c r="Q6" s="107"/>
      <c r="R6" s="107"/>
      <c r="S6" s="107"/>
      <c r="T6" s="107"/>
      <c r="U6" s="107"/>
      <c r="V6" s="107"/>
      <c r="W6" s="107"/>
      <c r="X6" s="107"/>
      <c r="Y6" s="67"/>
      <c r="Z6" s="105"/>
      <c r="AA6" s="67"/>
      <c r="AB6" s="105"/>
      <c r="AC6" s="67"/>
      <c r="AD6" s="67"/>
      <c r="AE6" s="67"/>
    </row>
    <row r="7" spans="2:31" ht="24.75" customHeight="1">
      <c r="B7" s="105"/>
      <c r="C7" s="454" t="s">
        <v>219</v>
      </c>
      <c r="D7" s="454"/>
      <c r="E7" s="454"/>
      <c r="F7" s="454"/>
      <c r="G7" s="107"/>
      <c r="H7" s="480"/>
      <c r="I7" s="480"/>
      <c r="J7" s="480"/>
      <c r="K7" s="480"/>
      <c r="L7" s="480"/>
      <c r="M7" s="480"/>
      <c r="N7" s="480"/>
      <c r="O7" s="480"/>
      <c r="P7" s="107"/>
      <c r="Q7" s="13"/>
      <c r="R7" s="13"/>
      <c r="S7" s="49"/>
      <c r="T7" s="49"/>
      <c r="U7" s="49"/>
      <c r="V7" s="49"/>
      <c r="W7" s="49"/>
      <c r="X7" s="49"/>
      <c r="Y7" s="1"/>
      <c r="Z7" s="1"/>
      <c r="AA7" s="1"/>
      <c r="AB7" s="1"/>
      <c r="AC7" s="1"/>
      <c r="AD7" s="1"/>
      <c r="AE7" s="67"/>
    </row>
    <row r="8" spans="2:31" ht="24.75" customHeight="1">
      <c r="B8" s="105"/>
      <c r="C8" s="172"/>
      <c r="D8" s="172"/>
      <c r="E8" s="172"/>
      <c r="F8" s="172"/>
      <c r="G8" s="107"/>
      <c r="H8" s="480"/>
      <c r="I8" s="480"/>
      <c r="J8" s="480"/>
      <c r="K8" s="480"/>
      <c r="L8" s="480"/>
      <c r="M8" s="480"/>
      <c r="N8" s="480"/>
      <c r="O8" s="480"/>
      <c r="P8" s="107"/>
      <c r="Q8" s="13"/>
      <c r="R8" s="13"/>
      <c r="S8" s="49"/>
      <c r="T8" s="49"/>
      <c r="U8" s="49"/>
      <c r="V8" s="49"/>
      <c r="W8" s="49"/>
      <c r="X8" s="49"/>
      <c r="Y8" s="1"/>
      <c r="Z8" s="1"/>
      <c r="AA8" s="1"/>
      <c r="AB8" s="1"/>
      <c r="AC8" s="1"/>
      <c r="AD8" s="1"/>
      <c r="AE8" s="67"/>
    </row>
    <row r="9" spans="2:31" ht="24.75" customHeight="1">
      <c r="B9" s="105"/>
      <c r="C9" s="172"/>
      <c r="D9" s="172"/>
      <c r="E9" s="172"/>
      <c r="F9" s="172"/>
      <c r="G9" s="107"/>
      <c r="H9" s="480"/>
      <c r="I9" s="480"/>
      <c r="J9" s="480"/>
      <c r="K9" s="480"/>
      <c r="L9" s="480"/>
      <c r="M9" s="480"/>
      <c r="N9" s="480"/>
      <c r="O9" s="480"/>
      <c r="P9" s="107"/>
      <c r="Q9" s="13"/>
      <c r="R9" s="13"/>
      <c r="S9" s="49"/>
      <c r="T9" s="49"/>
      <c r="U9" s="49"/>
      <c r="V9" s="49"/>
      <c r="W9" s="49"/>
      <c r="X9" s="49"/>
      <c r="Y9" s="1"/>
      <c r="Z9" s="1"/>
      <c r="AA9" s="1"/>
      <c r="AB9" s="1"/>
      <c r="AC9" s="1"/>
      <c r="AD9" s="1"/>
      <c r="AE9" s="67"/>
    </row>
    <row r="10" spans="2:31" ht="24.75" customHeight="1">
      <c r="B10" s="105"/>
      <c r="C10" s="172"/>
      <c r="D10" s="172"/>
      <c r="E10" s="172"/>
      <c r="F10" s="172"/>
      <c r="G10" s="107"/>
      <c r="H10" s="480"/>
      <c r="I10" s="480"/>
      <c r="J10" s="480"/>
      <c r="K10" s="480"/>
      <c r="L10" s="480"/>
      <c r="M10" s="480"/>
      <c r="N10" s="480"/>
      <c r="O10" s="480"/>
      <c r="P10" s="107"/>
      <c r="Q10" s="13"/>
      <c r="R10" s="13"/>
      <c r="S10" s="49"/>
      <c r="T10" s="49"/>
      <c r="U10" s="49"/>
      <c r="V10" s="49"/>
      <c r="W10" s="49"/>
      <c r="X10" s="49"/>
      <c r="Y10" s="1"/>
      <c r="Z10" s="1"/>
      <c r="AA10" s="1"/>
      <c r="AB10" s="1"/>
      <c r="AC10" s="1"/>
      <c r="AD10" s="1"/>
      <c r="AE10" s="67"/>
    </row>
    <row r="11" spans="2:31" ht="24.75" customHeight="1">
      <c r="B11" s="105"/>
      <c r="C11" s="172"/>
      <c r="D11" s="172"/>
      <c r="E11" s="172"/>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row>
    <row r="12" spans="2:31" ht="24.75" customHeight="1">
      <c r="B12" s="67"/>
      <c r="C12" s="463" t="s">
        <v>220</v>
      </c>
      <c r="D12" s="450"/>
      <c r="E12" s="451"/>
      <c r="F12" s="108"/>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2:31" ht="24.75" customHeight="1">
      <c r="B13" s="67"/>
      <c r="C13" s="464"/>
      <c r="D13" s="465"/>
      <c r="E13" s="466"/>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2:31" ht="24.75" customHeight="1">
      <c r="B14" s="67"/>
      <c r="C14" s="464"/>
      <c r="D14" s="465"/>
      <c r="E14" s="466"/>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2:31" ht="24.75" customHeight="1">
      <c r="B15" s="67"/>
      <c r="C15" s="464"/>
      <c r="D15" s="465"/>
      <c r="E15" s="466"/>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2:31" ht="24.75" customHeight="1">
      <c r="B16" s="67"/>
      <c r="C16" s="464"/>
      <c r="D16" s="465"/>
      <c r="E16" s="466"/>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2:31" ht="24.75" customHeight="1">
      <c r="B17" s="67"/>
      <c r="C17" s="464"/>
      <c r="D17" s="465"/>
      <c r="E17" s="466"/>
      <c r="F17" s="111"/>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2:31" ht="24.75" customHeight="1">
      <c r="B18" s="67"/>
      <c r="C18" s="464"/>
      <c r="D18" s="465"/>
      <c r="E18" s="466"/>
      <c r="F18" s="111"/>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2:31" ht="24.75" customHeight="1">
      <c r="B19" s="67"/>
      <c r="C19" s="464"/>
      <c r="D19" s="465"/>
      <c r="E19" s="466"/>
      <c r="F19" s="6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2:31" ht="24.75" customHeight="1">
      <c r="B20" s="67"/>
      <c r="C20" s="464"/>
      <c r="D20" s="465"/>
      <c r="E20" s="466"/>
      <c r="F20" s="6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2:31" ht="24.75" customHeight="1">
      <c r="B21" s="67"/>
      <c r="C21" s="464"/>
      <c r="D21" s="465"/>
      <c r="E21" s="466"/>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2:31" ht="24.75" customHeight="1">
      <c r="B22" s="67"/>
      <c r="C22" s="464"/>
      <c r="D22" s="465"/>
      <c r="E22" s="466"/>
      <c r="F22" s="111"/>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12"/>
    </row>
    <row r="23" spans="2:31" ht="24.75" customHeight="1">
      <c r="B23" s="67"/>
      <c r="C23" s="464"/>
      <c r="D23" s="465"/>
      <c r="E23" s="466"/>
      <c r="F23" s="111"/>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12"/>
    </row>
    <row r="24" spans="2:31" ht="24.75" customHeight="1">
      <c r="B24" s="67"/>
      <c r="C24" s="464"/>
      <c r="D24" s="465"/>
      <c r="E24" s="466"/>
      <c r="F24" s="111"/>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12"/>
    </row>
    <row r="25" spans="2:31" ht="24.75" customHeight="1">
      <c r="B25" s="67"/>
      <c r="C25" s="464"/>
      <c r="D25" s="465"/>
      <c r="E25" s="466"/>
      <c r="F25" s="111"/>
      <c r="G25" s="107"/>
      <c r="H25" s="107"/>
      <c r="I25" s="107"/>
      <c r="J25" s="107"/>
      <c r="K25" s="107"/>
      <c r="L25" s="107"/>
      <c r="M25" s="106"/>
      <c r="N25" s="105"/>
      <c r="O25" s="106"/>
      <c r="P25" s="106"/>
      <c r="Q25" s="106"/>
      <c r="R25" s="107"/>
      <c r="S25" s="107"/>
      <c r="T25" s="107"/>
      <c r="U25" s="107"/>
      <c r="V25" s="107"/>
      <c r="W25" s="107"/>
      <c r="X25" s="107"/>
      <c r="Y25" s="107"/>
      <c r="Z25" s="107"/>
      <c r="AA25" s="107"/>
      <c r="AB25" s="107"/>
      <c r="AC25" s="107"/>
      <c r="AD25" s="107"/>
      <c r="AE25" s="112"/>
    </row>
    <row r="26" spans="2:31" ht="24.75" customHeight="1">
      <c r="B26" s="67"/>
      <c r="C26" s="467"/>
      <c r="D26" s="468"/>
      <c r="E26" s="469"/>
      <c r="F26" s="113"/>
      <c r="G26" s="114"/>
      <c r="H26" s="169"/>
      <c r="I26" s="169"/>
      <c r="J26" s="169"/>
      <c r="K26" s="169"/>
      <c r="L26" s="169"/>
      <c r="M26" s="169"/>
      <c r="N26" s="169"/>
      <c r="O26" s="169"/>
      <c r="P26" s="169"/>
      <c r="Q26" s="169"/>
      <c r="R26" s="169"/>
      <c r="S26" s="169"/>
      <c r="T26" s="169"/>
      <c r="U26" s="169"/>
      <c r="V26" s="169"/>
      <c r="W26" s="169"/>
      <c r="X26" s="169"/>
      <c r="Y26" s="169"/>
      <c r="Z26" s="114"/>
      <c r="AA26" s="114"/>
      <c r="AB26" s="169"/>
      <c r="AC26" s="169"/>
      <c r="AD26" s="114"/>
      <c r="AE26" s="115"/>
    </row>
    <row r="27" spans="2:31" ht="24.75" customHeight="1">
      <c r="B27" s="67"/>
      <c r="C27" s="463" t="s">
        <v>221</v>
      </c>
      <c r="D27" s="450"/>
      <c r="E27" s="451"/>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10"/>
    </row>
    <row r="28" spans="2:31" ht="24.75" customHeight="1">
      <c r="B28" s="67"/>
      <c r="C28" s="464"/>
      <c r="D28" s="465"/>
      <c r="E28" s="466"/>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12"/>
    </row>
    <row r="29" spans="2:31" ht="24.75" customHeight="1">
      <c r="B29" s="67"/>
      <c r="C29" s="464"/>
      <c r="D29" s="465"/>
      <c r="E29" s="466"/>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12"/>
    </row>
    <row r="30" spans="2:31" ht="24.75" customHeight="1">
      <c r="B30" s="67"/>
      <c r="C30" s="464"/>
      <c r="D30" s="465"/>
      <c r="E30" s="466"/>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12"/>
    </row>
    <row r="31" spans="2:31" ht="24.75" customHeight="1">
      <c r="B31" s="67"/>
      <c r="C31" s="464"/>
      <c r="D31" s="465"/>
      <c r="E31" s="466"/>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12"/>
    </row>
    <row r="32" spans="2:31" ht="24.75" customHeight="1">
      <c r="B32" s="67"/>
      <c r="C32" s="464"/>
      <c r="D32" s="465"/>
      <c r="E32" s="466"/>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12"/>
    </row>
    <row r="33" spans="2:31" ht="24.75" customHeight="1">
      <c r="B33" s="67"/>
      <c r="C33" s="464"/>
      <c r="D33" s="465"/>
      <c r="E33" s="466"/>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12"/>
    </row>
    <row r="34" spans="2:31" ht="24.75" customHeight="1">
      <c r="B34" s="67"/>
      <c r="C34" s="464"/>
      <c r="D34" s="465"/>
      <c r="E34" s="466"/>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12"/>
    </row>
    <row r="35" spans="2:31" ht="24.75" customHeight="1">
      <c r="B35" s="67"/>
      <c r="C35" s="464"/>
      <c r="D35" s="465"/>
      <c r="E35" s="466"/>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12"/>
    </row>
    <row r="36" spans="2:31" ht="24.75" customHeight="1">
      <c r="B36" s="67"/>
      <c r="C36" s="464"/>
      <c r="D36" s="465"/>
      <c r="E36" s="466"/>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12"/>
    </row>
    <row r="37" spans="2:31" ht="24.75" customHeight="1">
      <c r="B37" s="67"/>
      <c r="C37" s="464"/>
      <c r="D37" s="465"/>
      <c r="E37" s="466"/>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12"/>
    </row>
    <row r="38" spans="2:31" ht="24.75" customHeight="1">
      <c r="B38" s="67"/>
      <c r="C38" s="464"/>
      <c r="D38" s="465"/>
      <c r="E38" s="466"/>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12"/>
    </row>
    <row r="39" spans="2:31" ht="24.75" customHeight="1">
      <c r="B39" s="67"/>
      <c r="C39" s="464"/>
      <c r="D39" s="465"/>
      <c r="E39" s="466"/>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12"/>
    </row>
    <row r="40" spans="2:31" ht="24.75" customHeight="1">
      <c r="B40" s="67"/>
      <c r="C40" s="467"/>
      <c r="D40" s="468"/>
      <c r="E40" s="469"/>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5"/>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I15" sqref="I15:L16"/>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309</v>
      </c>
      <c r="C1" s="259"/>
      <c r="D1" s="259"/>
      <c r="E1" s="259"/>
      <c r="F1" s="260"/>
      <c r="G1" s="260"/>
      <c r="H1" s="260"/>
    </row>
    <row r="2" spans="2:21" ht="24.75" customHeight="1">
      <c r="B2" s="564" t="s">
        <v>197</v>
      </c>
      <c r="C2" s="564"/>
      <c r="D2" s="564"/>
      <c r="E2" s="564"/>
      <c r="F2" s="564"/>
      <c r="G2" s="564"/>
      <c r="H2" s="564"/>
      <c r="I2" s="564"/>
      <c r="J2" s="564"/>
      <c r="K2" s="564"/>
      <c r="L2" s="564"/>
      <c r="M2" s="564"/>
      <c r="N2" s="564"/>
      <c r="O2" s="564"/>
      <c r="P2" s="564"/>
      <c r="Q2" s="564"/>
      <c r="R2" s="564"/>
      <c r="S2" s="564"/>
      <c r="T2" s="564"/>
      <c r="U2" s="564"/>
    </row>
    <row r="3" spans="2:21" ht="24" customHeight="1" thickBot="1">
      <c r="B3" s="102" t="s">
        <v>249</v>
      </c>
      <c r="C3" s="103"/>
      <c r="D3" s="103"/>
      <c r="E3" s="103"/>
      <c r="F3" s="103"/>
      <c r="G3" s="103"/>
      <c r="H3" s="103"/>
      <c r="I3" s="171"/>
      <c r="J3" s="171"/>
      <c r="K3" s="171"/>
      <c r="L3" s="171"/>
      <c r="M3" s="103"/>
      <c r="N3" s="103"/>
      <c r="O3" s="103"/>
      <c r="P3" s="103"/>
      <c r="Q3" s="103"/>
      <c r="R3" s="103"/>
      <c r="S3" s="103"/>
      <c r="T3" s="103"/>
      <c r="U3" s="103"/>
    </row>
    <row r="4" spans="3:21" ht="27.75" customHeight="1" thickBot="1">
      <c r="C4" s="521" t="s">
        <v>235</v>
      </c>
      <c r="D4" s="525" t="s">
        <v>226</v>
      </c>
      <c r="E4" s="526"/>
      <c r="F4" s="525" t="s">
        <v>218</v>
      </c>
      <c r="G4" s="526"/>
      <c r="H4" s="525" t="s">
        <v>261</v>
      </c>
      <c r="I4" s="529"/>
      <c r="J4" s="529"/>
      <c r="K4" s="529"/>
      <c r="L4" s="565" t="s">
        <v>310</v>
      </c>
      <c r="M4" s="567" t="s">
        <v>238</v>
      </c>
      <c r="N4" s="568"/>
      <c r="O4" s="568"/>
      <c r="P4" s="569"/>
      <c r="Q4" s="569"/>
      <c r="R4" s="261" t="s">
        <v>251</v>
      </c>
      <c r="S4" s="570" t="s">
        <v>239</v>
      </c>
      <c r="T4" s="571"/>
      <c r="U4" s="574" t="s">
        <v>62</v>
      </c>
    </row>
    <row r="5" spans="3:21" ht="27.75" customHeight="1" thickBot="1">
      <c r="C5" s="522"/>
      <c r="D5" s="527"/>
      <c r="E5" s="528"/>
      <c r="F5" s="527"/>
      <c r="G5" s="528"/>
      <c r="H5" s="527"/>
      <c r="I5" s="531"/>
      <c r="J5" s="531"/>
      <c r="K5" s="531"/>
      <c r="L5" s="566"/>
      <c r="M5" s="262" t="s">
        <v>240</v>
      </c>
      <c r="N5" s="263" t="s">
        <v>252</v>
      </c>
      <c r="O5" s="264" t="s">
        <v>253</v>
      </c>
      <c r="P5" s="265" t="s">
        <v>242</v>
      </c>
      <c r="Q5" s="266" t="s">
        <v>15</v>
      </c>
      <c r="R5" s="267" t="s">
        <v>243</v>
      </c>
      <c r="S5" s="572"/>
      <c r="T5" s="573"/>
      <c r="U5" s="575"/>
    </row>
    <row r="6" spans="3:21" ht="51.75" customHeight="1">
      <c r="C6" s="563">
        <v>1</v>
      </c>
      <c r="D6" s="551"/>
      <c r="E6" s="552"/>
      <c r="F6" s="555"/>
      <c r="G6" s="556"/>
      <c r="H6" s="559"/>
      <c r="I6" s="561" t="s">
        <v>247</v>
      </c>
      <c r="J6" s="561"/>
      <c r="K6" s="561"/>
      <c r="L6" s="178" t="s">
        <v>311</v>
      </c>
      <c r="M6" s="243"/>
      <c r="N6" s="268"/>
      <c r="O6" s="268"/>
      <c r="P6" s="245"/>
      <c r="Q6" s="269">
        <f aca="true" t="shared" si="0" ref="Q6:Q11">SUM(M6:P6)</f>
        <v>0</v>
      </c>
      <c r="R6" s="246">
        <f>ROUNDDOWN(Q6*10.21/100,0)</f>
        <v>0</v>
      </c>
      <c r="S6" s="539">
        <f>Q6-R6</f>
        <v>0</v>
      </c>
      <c r="T6" s="540"/>
      <c r="U6" s="182"/>
    </row>
    <row r="7" spans="3:21" ht="51.75" customHeight="1" thickBot="1">
      <c r="C7" s="549"/>
      <c r="D7" s="553"/>
      <c r="E7" s="554"/>
      <c r="F7" s="557"/>
      <c r="G7" s="558"/>
      <c r="H7" s="560"/>
      <c r="I7" s="562"/>
      <c r="J7" s="562"/>
      <c r="K7" s="562"/>
      <c r="L7" s="179" t="s">
        <v>312</v>
      </c>
      <c r="M7" s="270"/>
      <c r="N7" s="271"/>
      <c r="O7" s="271"/>
      <c r="P7" s="272"/>
      <c r="Q7" s="273">
        <f t="shared" si="0"/>
        <v>0</v>
      </c>
      <c r="R7" s="238"/>
      <c r="S7" s="541"/>
      <c r="T7" s="542"/>
      <c r="U7" s="180" t="s">
        <v>313</v>
      </c>
    </row>
    <row r="8" spans="3:21" ht="51.75" customHeight="1">
      <c r="C8" s="563">
        <v>2</v>
      </c>
      <c r="D8" s="551"/>
      <c r="E8" s="552"/>
      <c r="F8" s="555"/>
      <c r="G8" s="556"/>
      <c r="H8" s="559"/>
      <c r="I8" s="561" t="s">
        <v>247</v>
      </c>
      <c r="J8" s="561"/>
      <c r="K8" s="561"/>
      <c r="L8" s="178" t="s">
        <v>311</v>
      </c>
      <c r="M8" s="274"/>
      <c r="N8" s="275"/>
      <c r="O8" s="275"/>
      <c r="P8" s="276"/>
      <c r="Q8" s="235">
        <f t="shared" si="0"/>
        <v>0</v>
      </c>
      <c r="R8" s="236">
        <f>ROUNDDOWN(Q8*10.21/100,0)</f>
        <v>0</v>
      </c>
      <c r="S8" s="539">
        <f>Q8-R8</f>
        <v>0</v>
      </c>
      <c r="T8" s="540"/>
      <c r="U8" s="183"/>
    </row>
    <row r="9" spans="3:21" ht="51.75" customHeight="1" thickBot="1">
      <c r="C9" s="550"/>
      <c r="D9" s="553"/>
      <c r="E9" s="554"/>
      <c r="F9" s="557"/>
      <c r="G9" s="558"/>
      <c r="H9" s="560"/>
      <c r="I9" s="562"/>
      <c r="J9" s="562"/>
      <c r="K9" s="562"/>
      <c r="L9" s="179" t="s">
        <v>312</v>
      </c>
      <c r="M9" s="249"/>
      <c r="N9" s="277"/>
      <c r="O9" s="277"/>
      <c r="P9" s="251"/>
      <c r="Q9" s="237">
        <f t="shared" si="0"/>
        <v>0</v>
      </c>
      <c r="R9" s="238"/>
      <c r="S9" s="541"/>
      <c r="T9" s="542"/>
      <c r="U9" s="181" t="s">
        <v>313</v>
      </c>
    </row>
    <row r="10" spans="3:21" ht="51.75" customHeight="1">
      <c r="C10" s="549">
        <v>3</v>
      </c>
      <c r="D10" s="551"/>
      <c r="E10" s="552"/>
      <c r="F10" s="555"/>
      <c r="G10" s="556"/>
      <c r="H10" s="559"/>
      <c r="I10" s="561" t="s">
        <v>247</v>
      </c>
      <c r="J10" s="561"/>
      <c r="K10" s="561"/>
      <c r="L10" s="178" t="s">
        <v>311</v>
      </c>
      <c r="M10" s="256"/>
      <c r="N10" s="278"/>
      <c r="O10" s="278"/>
      <c r="P10" s="258"/>
      <c r="Q10" s="279">
        <f t="shared" si="0"/>
        <v>0</v>
      </c>
      <c r="R10" s="253">
        <f>ROUNDDOWN(Q10*10.21/100,0)</f>
        <v>0</v>
      </c>
      <c r="S10" s="539">
        <f>Q10-R10</f>
        <v>0</v>
      </c>
      <c r="T10" s="540"/>
      <c r="U10" s="184"/>
    </row>
    <row r="11" spans="3:21" ht="51.75" customHeight="1" thickBot="1">
      <c r="C11" s="550"/>
      <c r="D11" s="553"/>
      <c r="E11" s="554"/>
      <c r="F11" s="557"/>
      <c r="G11" s="558"/>
      <c r="H11" s="560"/>
      <c r="I11" s="562"/>
      <c r="J11" s="562"/>
      <c r="K11" s="562"/>
      <c r="L11" s="179" t="s">
        <v>312</v>
      </c>
      <c r="M11" s="270"/>
      <c r="N11" s="271"/>
      <c r="O11" s="271"/>
      <c r="P11" s="251"/>
      <c r="Q11" s="273">
        <f t="shared" si="0"/>
        <v>0</v>
      </c>
      <c r="R11" s="238"/>
      <c r="S11" s="541"/>
      <c r="T11" s="542"/>
      <c r="U11" s="180" t="s">
        <v>313</v>
      </c>
    </row>
    <row r="12" spans="3:21" ht="51.75" customHeight="1">
      <c r="C12" s="543" t="s">
        <v>314</v>
      </c>
      <c r="D12" s="543"/>
      <c r="E12" s="543"/>
      <c r="F12" s="543"/>
      <c r="G12" s="543"/>
      <c r="H12" s="543"/>
      <c r="I12" s="543"/>
      <c r="J12" s="543"/>
      <c r="K12" s="543"/>
      <c r="L12" s="544"/>
      <c r="M12" s="487" t="s">
        <v>244</v>
      </c>
      <c r="N12" s="488"/>
      <c r="O12" s="488"/>
      <c r="P12" s="489"/>
      <c r="Q12" s="235">
        <f>SUM(Q6:Q11)</f>
        <v>0</v>
      </c>
      <c r="R12" s="236">
        <f>R6+R8+R10</f>
        <v>0</v>
      </c>
      <c r="S12" s="547"/>
      <c r="T12" s="548"/>
      <c r="U12" s="185"/>
    </row>
    <row r="13" spans="3:21" ht="51.75" customHeight="1" thickBot="1">
      <c r="C13" s="545"/>
      <c r="D13" s="545"/>
      <c r="E13" s="545"/>
      <c r="F13" s="545"/>
      <c r="G13" s="545"/>
      <c r="H13" s="545"/>
      <c r="I13" s="545"/>
      <c r="J13" s="545"/>
      <c r="K13" s="545"/>
      <c r="L13" s="546"/>
      <c r="M13" s="497" t="s">
        <v>245</v>
      </c>
      <c r="N13" s="498"/>
      <c r="O13" s="498"/>
      <c r="P13" s="499"/>
      <c r="Q13" s="237"/>
      <c r="R13" s="238"/>
      <c r="S13" s="541"/>
      <c r="T13" s="542"/>
      <c r="U13" s="186"/>
    </row>
    <row r="14" spans="2:21" ht="24.75" customHeight="1" thickBot="1">
      <c r="B14" s="102" t="s">
        <v>250</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21" t="s">
        <v>235</v>
      </c>
      <c r="D15" s="523" t="s">
        <v>236</v>
      </c>
      <c r="E15" s="525" t="s">
        <v>237</v>
      </c>
      <c r="F15" s="526"/>
      <c r="G15" s="525" t="s">
        <v>61</v>
      </c>
      <c r="H15" s="526"/>
      <c r="I15" s="525" t="s">
        <v>261</v>
      </c>
      <c r="J15" s="529"/>
      <c r="K15" s="529"/>
      <c r="L15" s="530"/>
      <c r="M15" s="534" t="s">
        <v>315</v>
      </c>
      <c r="N15" s="538"/>
      <c r="O15" s="538"/>
      <c r="P15" s="538"/>
      <c r="Q15" s="535"/>
      <c r="R15" s="534" t="s">
        <v>62</v>
      </c>
      <c r="S15" s="535"/>
      <c r="T15" s="534" t="s">
        <v>17</v>
      </c>
      <c r="U15" s="535"/>
    </row>
    <row r="16" spans="3:21" ht="27.75" customHeight="1" thickBot="1">
      <c r="C16" s="522"/>
      <c r="D16" s="524"/>
      <c r="E16" s="527"/>
      <c r="F16" s="528"/>
      <c r="G16" s="527"/>
      <c r="H16" s="528"/>
      <c r="I16" s="527"/>
      <c r="J16" s="531"/>
      <c r="K16" s="531"/>
      <c r="L16" s="532"/>
      <c r="M16" s="281" t="s">
        <v>252</v>
      </c>
      <c r="N16" s="282" t="s">
        <v>253</v>
      </c>
      <c r="O16" s="282" t="s">
        <v>316</v>
      </c>
      <c r="P16" s="283" t="s">
        <v>36</v>
      </c>
      <c r="Q16" s="284" t="s">
        <v>15</v>
      </c>
      <c r="R16" s="536"/>
      <c r="S16" s="537"/>
      <c r="T16" s="536"/>
      <c r="U16" s="537"/>
    </row>
    <row r="17" spans="3:21" ht="51.75" customHeight="1">
      <c r="C17" s="100">
        <v>1</v>
      </c>
      <c r="D17" s="239"/>
      <c r="E17" s="502"/>
      <c r="F17" s="503"/>
      <c r="G17" s="504"/>
      <c r="H17" s="505"/>
      <c r="I17" s="502"/>
      <c r="J17" s="506"/>
      <c r="K17" s="241" t="s">
        <v>247</v>
      </c>
      <c r="L17" s="242"/>
      <c r="M17" s="243"/>
      <c r="N17" s="244"/>
      <c r="O17" s="244"/>
      <c r="P17" s="245"/>
      <c r="Q17" s="246">
        <f aca="true" t="shared" si="1" ref="Q17:Q31">SUM(M17:P17)</f>
        <v>0</v>
      </c>
      <c r="R17" s="495"/>
      <c r="S17" s="496"/>
      <c r="T17" s="495"/>
      <c r="U17" s="496"/>
    </row>
    <row r="18" spans="3:21" ht="51.75" customHeight="1">
      <c r="C18" s="100">
        <v>2</v>
      </c>
      <c r="D18" s="239"/>
      <c r="E18" s="502"/>
      <c r="F18" s="503"/>
      <c r="G18" s="504"/>
      <c r="H18" s="505"/>
      <c r="I18" s="502"/>
      <c r="J18" s="506"/>
      <c r="K18" s="241" t="s">
        <v>247</v>
      </c>
      <c r="L18" s="242"/>
      <c r="M18" s="243"/>
      <c r="N18" s="244"/>
      <c r="O18" s="244"/>
      <c r="P18" s="245"/>
      <c r="Q18" s="246">
        <f t="shared" si="1"/>
        <v>0</v>
      </c>
      <c r="R18" s="495"/>
      <c r="S18" s="496"/>
      <c r="T18" s="495"/>
      <c r="U18" s="496"/>
    </row>
    <row r="19" spans="3:21" ht="51.75" customHeight="1">
      <c r="C19" s="100">
        <v>3</v>
      </c>
      <c r="D19" s="239"/>
      <c r="E19" s="502"/>
      <c r="F19" s="503"/>
      <c r="G19" s="504"/>
      <c r="H19" s="505"/>
      <c r="I19" s="502"/>
      <c r="J19" s="506"/>
      <c r="K19" s="241" t="s">
        <v>247</v>
      </c>
      <c r="L19" s="242"/>
      <c r="M19" s="243"/>
      <c r="N19" s="244"/>
      <c r="O19" s="244"/>
      <c r="P19" s="245"/>
      <c r="Q19" s="246">
        <f t="shared" si="1"/>
        <v>0</v>
      </c>
      <c r="R19" s="495"/>
      <c r="S19" s="496"/>
      <c r="T19" s="495"/>
      <c r="U19" s="496"/>
    </row>
    <row r="20" spans="3:21" ht="51.75" customHeight="1">
      <c r="C20" s="100">
        <v>4</v>
      </c>
      <c r="D20" s="239"/>
      <c r="E20" s="502"/>
      <c r="F20" s="503"/>
      <c r="G20" s="504"/>
      <c r="H20" s="505"/>
      <c r="I20" s="502"/>
      <c r="J20" s="506"/>
      <c r="K20" s="241" t="s">
        <v>247</v>
      </c>
      <c r="L20" s="242"/>
      <c r="M20" s="243"/>
      <c r="N20" s="244"/>
      <c r="O20" s="244"/>
      <c r="P20" s="245"/>
      <c r="Q20" s="246">
        <f t="shared" si="1"/>
        <v>0</v>
      </c>
      <c r="R20" s="495"/>
      <c r="S20" s="496"/>
      <c r="T20" s="495"/>
      <c r="U20" s="496"/>
    </row>
    <row r="21" spans="3:21" ht="51.75" customHeight="1">
      <c r="C21" s="100">
        <v>5</v>
      </c>
      <c r="D21" s="239"/>
      <c r="E21" s="502"/>
      <c r="F21" s="503"/>
      <c r="G21" s="504"/>
      <c r="H21" s="505"/>
      <c r="I21" s="502"/>
      <c r="J21" s="506"/>
      <c r="K21" s="241" t="s">
        <v>247</v>
      </c>
      <c r="L21" s="242"/>
      <c r="M21" s="243"/>
      <c r="N21" s="244"/>
      <c r="O21" s="244"/>
      <c r="P21" s="245"/>
      <c r="Q21" s="246">
        <f t="shared" si="1"/>
        <v>0</v>
      </c>
      <c r="R21" s="495"/>
      <c r="S21" s="496"/>
      <c r="T21" s="495"/>
      <c r="U21" s="496"/>
    </row>
    <row r="22" spans="3:21" ht="51.75" customHeight="1">
      <c r="C22" s="100">
        <v>6</v>
      </c>
      <c r="D22" s="239"/>
      <c r="E22" s="502"/>
      <c r="F22" s="503"/>
      <c r="G22" s="504"/>
      <c r="H22" s="505"/>
      <c r="I22" s="502"/>
      <c r="J22" s="506"/>
      <c r="K22" s="241" t="s">
        <v>247</v>
      </c>
      <c r="L22" s="242"/>
      <c r="M22" s="243"/>
      <c r="N22" s="244"/>
      <c r="O22" s="244"/>
      <c r="P22" s="245"/>
      <c r="Q22" s="246">
        <f t="shared" si="1"/>
        <v>0</v>
      </c>
      <c r="R22" s="495"/>
      <c r="S22" s="496"/>
      <c r="T22" s="495"/>
      <c r="U22" s="496"/>
    </row>
    <row r="23" spans="3:21" ht="51.75" customHeight="1">
      <c r="C23" s="100">
        <v>7</v>
      </c>
      <c r="D23" s="239"/>
      <c r="E23" s="502"/>
      <c r="F23" s="503"/>
      <c r="G23" s="504"/>
      <c r="H23" s="505"/>
      <c r="I23" s="502"/>
      <c r="J23" s="506"/>
      <c r="K23" s="241" t="s">
        <v>247</v>
      </c>
      <c r="L23" s="242"/>
      <c r="M23" s="243"/>
      <c r="N23" s="244"/>
      <c r="O23" s="244"/>
      <c r="P23" s="245"/>
      <c r="Q23" s="246">
        <f t="shared" si="1"/>
        <v>0</v>
      </c>
      <c r="R23" s="495"/>
      <c r="S23" s="496"/>
      <c r="T23" s="495"/>
      <c r="U23" s="496"/>
    </row>
    <row r="24" spans="3:21" ht="51.75" customHeight="1">
      <c r="C24" s="100">
        <v>8</v>
      </c>
      <c r="D24" s="239"/>
      <c r="E24" s="502"/>
      <c r="F24" s="503"/>
      <c r="G24" s="504"/>
      <c r="H24" s="505"/>
      <c r="I24" s="502"/>
      <c r="J24" s="506"/>
      <c r="K24" s="241" t="s">
        <v>247</v>
      </c>
      <c r="L24" s="242"/>
      <c r="M24" s="243"/>
      <c r="N24" s="244"/>
      <c r="O24" s="244"/>
      <c r="P24" s="245"/>
      <c r="Q24" s="246">
        <f t="shared" si="1"/>
        <v>0</v>
      </c>
      <c r="R24" s="495"/>
      <c r="S24" s="496"/>
      <c r="T24" s="495"/>
      <c r="U24" s="496"/>
    </row>
    <row r="25" spans="3:21" ht="51.75" customHeight="1">
      <c r="C25" s="100">
        <v>9</v>
      </c>
      <c r="D25" s="239"/>
      <c r="E25" s="502"/>
      <c r="F25" s="503"/>
      <c r="G25" s="504"/>
      <c r="H25" s="505"/>
      <c r="I25" s="502"/>
      <c r="J25" s="506"/>
      <c r="K25" s="241" t="s">
        <v>247</v>
      </c>
      <c r="L25" s="242"/>
      <c r="M25" s="243"/>
      <c r="N25" s="244"/>
      <c r="O25" s="244"/>
      <c r="P25" s="245"/>
      <c r="Q25" s="246">
        <f t="shared" si="1"/>
        <v>0</v>
      </c>
      <c r="R25" s="495"/>
      <c r="S25" s="496"/>
      <c r="T25" s="495"/>
      <c r="U25" s="496"/>
    </row>
    <row r="26" spans="3:21" ht="51.75" customHeight="1">
      <c r="C26" s="100">
        <v>10</v>
      </c>
      <c r="D26" s="239"/>
      <c r="E26" s="502"/>
      <c r="F26" s="503"/>
      <c r="G26" s="504"/>
      <c r="H26" s="505"/>
      <c r="I26" s="502"/>
      <c r="J26" s="506"/>
      <c r="K26" s="241" t="s">
        <v>247</v>
      </c>
      <c r="L26" s="242"/>
      <c r="M26" s="243"/>
      <c r="N26" s="244"/>
      <c r="O26" s="244"/>
      <c r="P26" s="245"/>
      <c r="Q26" s="246">
        <f t="shared" si="1"/>
        <v>0</v>
      </c>
      <c r="R26" s="495"/>
      <c r="S26" s="496"/>
      <c r="T26" s="495"/>
      <c r="U26" s="496"/>
    </row>
    <row r="27" spans="3:21" ht="51.75" customHeight="1">
      <c r="C27" s="100">
        <v>11</v>
      </c>
      <c r="D27" s="239"/>
      <c r="E27" s="502"/>
      <c r="F27" s="503"/>
      <c r="G27" s="504"/>
      <c r="H27" s="505"/>
      <c r="I27" s="502"/>
      <c r="J27" s="506"/>
      <c r="K27" s="241" t="s">
        <v>247</v>
      </c>
      <c r="L27" s="242"/>
      <c r="M27" s="243"/>
      <c r="N27" s="244"/>
      <c r="O27" s="244"/>
      <c r="P27" s="245"/>
      <c r="Q27" s="246">
        <f t="shared" si="1"/>
        <v>0</v>
      </c>
      <c r="R27" s="495"/>
      <c r="S27" s="496"/>
      <c r="T27" s="495"/>
      <c r="U27" s="496"/>
    </row>
    <row r="28" spans="3:21" ht="51.75" customHeight="1">
      <c r="C28" s="100">
        <v>12</v>
      </c>
      <c r="D28" s="239"/>
      <c r="E28" s="502"/>
      <c r="F28" s="503"/>
      <c r="G28" s="504"/>
      <c r="H28" s="505"/>
      <c r="I28" s="502"/>
      <c r="J28" s="506"/>
      <c r="K28" s="241" t="s">
        <v>247</v>
      </c>
      <c r="L28" s="242"/>
      <c r="M28" s="243"/>
      <c r="N28" s="244"/>
      <c r="O28" s="244"/>
      <c r="P28" s="245"/>
      <c r="Q28" s="246">
        <f t="shared" si="1"/>
        <v>0</v>
      </c>
      <c r="R28" s="495"/>
      <c r="S28" s="496"/>
      <c r="T28" s="495"/>
      <c r="U28" s="496"/>
    </row>
    <row r="29" spans="3:21" ht="51.75" customHeight="1">
      <c r="C29" s="100">
        <v>13</v>
      </c>
      <c r="D29" s="239"/>
      <c r="E29" s="502"/>
      <c r="F29" s="503"/>
      <c r="G29" s="504"/>
      <c r="H29" s="505"/>
      <c r="I29" s="502"/>
      <c r="J29" s="506"/>
      <c r="K29" s="241" t="s">
        <v>247</v>
      </c>
      <c r="L29" s="242"/>
      <c r="M29" s="243"/>
      <c r="N29" s="244"/>
      <c r="O29" s="244"/>
      <c r="P29" s="245"/>
      <c r="Q29" s="246">
        <f t="shared" si="1"/>
        <v>0</v>
      </c>
      <c r="R29" s="495"/>
      <c r="S29" s="496"/>
      <c r="T29" s="495"/>
      <c r="U29" s="496"/>
    </row>
    <row r="30" spans="3:21" ht="51.75" customHeight="1">
      <c r="C30" s="100">
        <v>14</v>
      </c>
      <c r="D30" s="239"/>
      <c r="E30" s="502"/>
      <c r="F30" s="503"/>
      <c r="G30" s="504"/>
      <c r="H30" s="505"/>
      <c r="I30" s="502"/>
      <c r="J30" s="506"/>
      <c r="K30" s="241" t="s">
        <v>247</v>
      </c>
      <c r="L30" s="242"/>
      <c r="M30" s="243"/>
      <c r="N30" s="244"/>
      <c r="O30" s="244"/>
      <c r="P30" s="245"/>
      <c r="Q30" s="246">
        <f t="shared" si="1"/>
        <v>0</v>
      </c>
      <c r="R30" s="495"/>
      <c r="S30" s="496"/>
      <c r="T30" s="495"/>
      <c r="U30" s="496"/>
    </row>
    <row r="31" spans="3:21" ht="51.75" customHeight="1" thickBot="1">
      <c r="C31" s="101">
        <v>15</v>
      </c>
      <c r="D31" s="239"/>
      <c r="E31" s="507"/>
      <c r="F31" s="508"/>
      <c r="G31" s="509"/>
      <c r="H31" s="510"/>
      <c r="I31" s="507"/>
      <c r="J31" s="511"/>
      <c r="K31" s="234" t="s">
        <v>247</v>
      </c>
      <c r="L31" s="248"/>
      <c r="M31" s="249"/>
      <c r="N31" s="250"/>
      <c r="O31" s="250"/>
      <c r="P31" s="251"/>
      <c r="Q31" s="252">
        <f t="shared" si="1"/>
        <v>0</v>
      </c>
      <c r="R31" s="500"/>
      <c r="S31" s="501"/>
      <c r="T31" s="500"/>
      <c r="U31" s="501"/>
    </row>
    <row r="32" spans="3:21" ht="51.75" customHeight="1">
      <c r="C32" s="285"/>
      <c r="D32" s="483" t="s">
        <v>255</v>
      </c>
      <c r="E32" s="483"/>
      <c r="F32" s="483"/>
      <c r="G32" s="483"/>
      <c r="H32" s="483"/>
      <c r="I32" s="483"/>
      <c r="J32" s="483"/>
      <c r="K32" s="483"/>
      <c r="L32" s="484"/>
      <c r="M32" s="487" t="s">
        <v>248</v>
      </c>
      <c r="N32" s="488"/>
      <c r="O32" s="488"/>
      <c r="P32" s="489"/>
      <c r="Q32" s="236">
        <f>SUM(Q17:Q31)</f>
        <v>0</v>
      </c>
      <c r="R32" s="490"/>
      <c r="S32" s="491"/>
      <c r="T32" s="490"/>
      <c r="U32" s="491"/>
    </row>
    <row r="33" spans="3:21" ht="51.75" customHeight="1">
      <c r="C33" s="285"/>
      <c r="D33" s="485"/>
      <c r="E33" s="485"/>
      <c r="F33" s="485"/>
      <c r="G33" s="485"/>
      <c r="H33" s="485"/>
      <c r="I33" s="485"/>
      <c r="J33" s="485"/>
      <c r="K33" s="485"/>
      <c r="L33" s="486"/>
      <c r="M33" s="492" t="s">
        <v>244</v>
      </c>
      <c r="N33" s="493"/>
      <c r="O33" s="493"/>
      <c r="P33" s="494"/>
      <c r="Q33" s="253">
        <f>SUM(Q32)</f>
        <v>0</v>
      </c>
      <c r="R33" s="495"/>
      <c r="S33" s="496"/>
      <c r="T33" s="495"/>
      <c r="U33" s="496"/>
    </row>
    <row r="34" spans="3:21" ht="51.75" customHeight="1" thickBot="1">
      <c r="C34" s="285"/>
      <c r="D34" s="485"/>
      <c r="E34" s="485"/>
      <c r="F34" s="485"/>
      <c r="G34" s="485"/>
      <c r="H34" s="485"/>
      <c r="I34" s="485"/>
      <c r="J34" s="485"/>
      <c r="K34" s="485"/>
      <c r="L34" s="486"/>
      <c r="M34" s="497" t="s">
        <v>245</v>
      </c>
      <c r="N34" s="498"/>
      <c r="O34" s="498"/>
      <c r="P34" s="499"/>
      <c r="Q34" s="254"/>
      <c r="R34" s="500"/>
      <c r="S34" s="501"/>
      <c r="T34" s="500"/>
      <c r="U34" s="501"/>
    </row>
    <row r="35" ht="41.25" customHeight="1" thickBot="1"/>
    <row r="36" spans="3:21" ht="27.75" customHeight="1" thickBot="1">
      <c r="C36" s="521" t="s">
        <v>235</v>
      </c>
      <c r="D36" s="523" t="s">
        <v>236</v>
      </c>
      <c r="E36" s="525" t="s">
        <v>237</v>
      </c>
      <c r="F36" s="526"/>
      <c r="G36" s="525" t="s">
        <v>61</v>
      </c>
      <c r="H36" s="526"/>
      <c r="I36" s="525" t="s">
        <v>261</v>
      </c>
      <c r="J36" s="529"/>
      <c r="K36" s="529"/>
      <c r="L36" s="530"/>
      <c r="M36" s="512" t="s">
        <v>246</v>
      </c>
      <c r="N36" s="533"/>
      <c r="O36" s="533"/>
      <c r="P36" s="533"/>
      <c r="Q36" s="513"/>
      <c r="R36" s="512" t="s">
        <v>62</v>
      </c>
      <c r="S36" s="513"/>
      <c r="T36" s="512" t="s">
        <v>17</v>
      </c>
      <c r="U36" s="513"/>
    </row>
    <row r="37" spans="3:21" ht="27.75" customHeight="1" thickBot="1">
      <c r="C37" s="522"/>
      <c r="D37" s="524"/>
      <c r="E37" s="527"/>
      <c r="F37" s="528"/>
      <c r="G37" s="527"/>
      <c r="H37" s="528"/>
      <c r="I37" s="527"/>
      <c r="J37" s="531"/>
      <c r="K37" s="531"/>
      <c r="L37" s="532"/>
      <c r="M37" s="176" t="s">
        <v>198</v>
      </c>
      <c r="N37" s="177" t="s">
        <v>241</v>
      </c>
      <c r="O37" s="177" t="s">
        <v>316</v>
      </c>
      <c r="P37" s="174" t="s">
        <v>36</v>
      </c>
      <c r="Q37" s="161" t="s">
        <v>15</v>
      </c>
      <c r="R37" s="514"/>
      <c r="S37" s="515"/>
      <c r="T37" s="514"/>
      <c r="U37" s="515"/>
    </row>
    <row r="38" spans="3:21" ht="51.75" customHeight="1">
      <c r="C38" s="99">
        <v>16</v>
      </c>
      <c r="D38" s="239"/>
      <c r="E38" s="516"/>
      <c r="F38" s="517"/>
      <c r="G38" s="518"/>
      <c r="H38" s="519"/>
      <c r="I38" s="516"/>
      <c r="J38" s="520"/>
      <c r="K38" s="241" t="s">
        <v>247</v>
      </c>
      <c r="L38" s="255"/>
      <c r="M38" s="256"/>
      <c r="N38" s="257"/>
      <c r="O38" s="257"/>
      <c r="P38" s="258"/>
      <c r="Q38" s="236">
        <f aca="true" t="shared" si="2" ref="Q38:Q62">SUM(M38:P38)</f>
        <v>0</v>
      </c>
      <c r="R38" s="490"/>
      <c r="S38" s="491"/>
      <c r="T38" s="490"/>
      <c r="U38" s="491"/>
    </row>
    <row r="39" spans="3:21" ht="51.75" customHeight="1">
      <c r="C39" s="100">
        <v>17</v>
      </c>
      <c r="D39" s="239"/>
      <c r="E39" s="502"/>
      <c r="F39" s="503"/>
      <c r="G39" s="504"/>
      <c r="H39" s="505"/>
      <c r="I39" s="502"/>
      <c r="J39" s="506"/>
      <c r="K39" s="241" t="s">
        <v>247</v>
      </c>
      <c r="L39" s="242"/>
      <c r="M39" s="243"/>
      <c r="N39" s="244"/>
      <c r="O39" s="244"/>
      <c r="P39" s="245"/>
      <c r="Q39" s="246">
        <f t="shared" si="2"/>
        <v>0</v>
      </c>
      <c r="R39" s="495"/>
      <c r="S39" s="496"/>
      <c r="T39" s="495"/>
      <c r="U39" s="496"/>
    </row>
    <row r="40" spans="3:21" ht="51.75" customHeight="1">
      <c r="C40" s="100">
        <v>18</v>
      </c>
      <c r="D40" s="239"/>
      <c r="E40" s="502"/>
      <c r="F40" s="503"/>
      <c r="G40" s="504"/>
      <c r="H40" s="505"/>
      <c r="I40" s="502"/>
      <c r="J40" s="506"/>
      <c r="K40" s="241" t="s">
        <v>247</v>
      </c>
      <c r="L40" s="242"/>
      <c r="M40" s="243"/>
      <c r="N40" s="244"/>
      <c r="O40" s="244"/>
      <c r="P40" s="245"/>
      <c r="Q40" s="246">
        <f t="shared" si="2"/>
        <v>0</v>
      </c>
      <c r="R40" s="495"/>
      <c r="S40" s="496"/>
      <c r="T40" s="495"/>
      <c r="U40" s="496"/>
    </row>
    <row r="41" spans="3:21" ht="51.75" customHeight="1">
      <c r="C41" s="100">
        <v>19</v>
      </c>
      <c r="D41" s="239"/>
      <c r="E41" s="502"/>
      <c r="F41" s="503"/>
      <c r="G41" s="504"/>
      <c r="H41" s="505"/>
      <c r="I41" s="502"/>
      <c r="J41" s="506"/>
      <c r="K41" s="241" t="s">
        <v>247</v>
      </c>
      <c r="L41" s="242"/>
      <c r="M41" s="243"/>
      <c r="N41" s="244"/>
      <c r="O41" s="244"/>
      <c r="P41" s="245"/>
      <c r="Q41" s="246">
        <f t="shared" si="2"/>
        <v>0</v>
      </c>
      <c r="R41" s="495"/>
      <c r="S41" s="496"/>
      <c r="T41" s="495"/>
      <c r="U41" s="496"/>
    </row>
    <row r="42" spans="3:21" ht="51.75" customHeight="1">
      <c r="C42" s="100">
        <v>20</v>
      </c>
      <c r="D42" s="239"/>
      <c r="E42" s="502"/>
      <c r="F42" s="503"/>
      <c r="G42" s="504"/>
      <c r="H42" s="505"/>
      <c r="I42" s="502"/>
      <c r="J42" s="506"/>
      <c r="K42" s="241" t="s">
        <v>247</v>
      </c>
      <c r="L42" s="242"/>
      <c r="M42" s="243"/>
      <c r="N42" s="244"/>
      <c r="O42" s="244"/>
      <c r="P42" s="245"/>
      <c r="Q42" s="246">
        <f t="shared" si="2"/>
        <v>0</v>
      </c>
      <c r="R42" s="495"/>
      <c r="S42" s="496"/>
      <c r="T42" s="495"/>
      <c r="U42" s="496"/>
    </row>
    <row r="43" spans="3:21" ht="51.75" customHeight="1">
      <c r="C43" s="100">
        <v>21</v>
      </c>
      <c r="D43" s="239"/>
      <c r="E43" s="502"/>
      <c r="F43" s="503"/>
      <c r="G43" s="504"/>
      <c r="H43" s="505"/>
      <c r="I43" s="502"/>
      <c r="J43" s="506"/>
      <c r="K43" s="241" t="s">
        <v>247</v>
      </c>
      <c r="L43" s="242"/>
      <c r="M43" s="243"/>
      <c r="N43" s="244"/>
      <c r="O43" s="244"/>
      <c r="P43" s="245"/>
      <c r="Q43" s="246">
        <f t="shared" si="2"/>
        <v>0</v>
      </c>
      <c r="R43" s="495"/>
      <c r="S43" s="496"/>
      <c r="T43" s="495"/>
      <c r="U43" s="496"/>
    </row>
    <row r="44" spans="3:21" ht="51.75" customHeight="1">
      <c r="C44" s="100">
        <v>22</v>
      </c>
      <c r="D44" s="239"/>
      <c r="E44" s="502"/>
      <c r="F44" s="503"/>
      <c r="G44" s="504"/>
      <c r="H44" s="505"/>
      <c r="I44" s="502"/>
      <c r="J44" s="506"/>
      <c r="K44" s="241" t="s">
        <v>247</v>
      </c>
      <c r="L44" s="242"/>
      <c r="M44" s="243"/>
      <c r="N44" s="244"/>
      <c r="O44" s="244"/>
      <c r="P44" s="245"/>
      <c r="Q44" s="246">
        <f t="shared" si="2"/>
        <v>0</v>
      </c>
      <c r="R44" s="495"/>
      <c r="S44" s="496"/>
      <c r="T44" s="495"/>
      <c r="U44" s="496"/>
    </row>
    <row r="45" spans="3:21" ht="51.75" customHeight="1">
      <c r="C45" s="100">
        <v>23</v>
      </c>
      <c r="D45" s="239"/>
      <c r="E45" s="502"/>
      <c r="F45" s="503"/>
      <c r="G45" s="504"/>
      <c r="H45" s="505"/>
      <c r="I45" s="502"/>
      <c r="J45" s="506"/>
      <c r="K45" s="241" t="s">
        <v>247</v>
      </c>
      <c r="L45" s="242"/>
      <c r="M45" s="243"/>
      <c r="N45" s="244"/>
      <c r="O45" s="244"/>
      <c r="P45" s="245"/>
      <c r="Q45" s="246">
        <f t="shared" si="2"/>
        <v>0</v>
      </c>
      <c r="R45" s="495"/>
      <c r="S45" s="496"/>
      <c r="T45" s="495"/>
      <c r="U45" s="496"/>
    </row>
    <row r="46" spans="3:21" ht="51.75" customHeight="1">
      <c r="C46" s="100">
        <v>24</v>
      </c>
      <c r="D46" s="239"/>
      <c r="E46" s="502"/>
      <c r="F46" s="503"/>
      <c r="G46" s="504"/>
      <c r="H46" s="505"/>
      <c r="I46" s="502"/>
      <c r="J46" s="506"/>
      <c r="K46" s="241" t="s">
        <v>247</v>
      </c>
      <c r="L46" s="242"/>
      <c r="M46" s="243"/>
      <c r="N46" s="244"/>
      <c r="O46" s="244"/>
      <c r="P46" s="245"/>
      <c r="Q46" s="246">
        <f t="shared" si="2"/>
        <v>0</v>
      </c>
      <c r="R46" s="495"/>
      <c r="S46" s="496"/>
      <c r="T46" s="495"/>
      <c r="U46" s="496"/>
    </row>
    <row r="47" spans="3:21" ht="51.75" customHeight="1">
      <c r="C47" s="100">
        <v>25</v>
      </c>
      <c r="D47" s="239"/>
      <c r="E47" s="502"/>
      <c r="F47" s="503"/>
      <c r="G47" s="504"/>
      <c r="H47" s="505"/>
      <c r="I47" s="502"/>
      <c r="J47" s="506"/>
      <c r="K47" s="241" t="s">
        <v>247</v>
      </c>
      <c r="L47" s="242"/>
      <c r="M47" s="243"/>
      <c r="N47" s="244"/>
      <c r="O47" s="244"/>
      <c r="P47" s="245"/>
      <c r="Q47" s="246">
        <f t="shared" si="2"/>
        <v>0</v>
      </c>
      <c r="R47" s="495"/>
      <c r="S47" s="496"/>
      <c r="T47" s="495"/>
      <c r="U47" s="496"/>
    </row>
    <row r="48" spans="3:21" ht="51.75" customHeight="1">
      <c r="C48" s="100">
        <v>26</v>
      </c>
      <c r="D48" s="239"/>
      <c r="E48" s="502"/>
      <c r="F48" s="503"/>
      <c r="G48" s="504"/>
      <c r="H48" s="505"/>
      <c r="I48" s="502"/>
      <c r="J48" s="506"/>
      <c r="K48" s="241" t="s">
        <v>247</v>
      </c>
      <c r="L48" s="242"/>
      <c r="M48" s="243"/>
      <c r="N48" s="244"/>
      <c r="O48" s="244"/>
      <c r="P48" s="245"/>
      <c r="Q48" s="246">
        <f t="shared" si="2"/>
        <v>0</v>
      </c>
      <c r="R48" s="495"/>
      <c r="S48" s="496"/>
      <c r="T48" s="495"/>
      <c r="U48" s="496"/>
    </row>
    <row r="49" spans="3:21" ht="51.75" customHeight="1">
      <c r="C49" s="100">
        <v>27</v>
      </c>
      <c r="D49" s="239"/>
      <c r="E49" s="502"/>
      <c r="F49" s="503"/>
      <c r="G49" s="504"/>
      <c r="H49" s="505"/>
      <c r="I49" s="502"/>
      <c r="J49" s="506"/>
      <c r="K49" s="241" t="s">
        <v>247</v>
      </c>
      <c r="L49" s="242"/>
      <c r="M49" s="243"/>
      <c r="N49" s="244"/>
      <c r="O49" s="244"/>
      <c r="P49" s="245"/>
      <c r="Q49" s="246">
        <f t="shared" si="2"/>
        <v>0</v>
      </c>
      <c r="R49" s="495"/>
      <c r="S49" s="496"/>
      <c r="T49" s="495"/>
      <c r="U49" s="496"/>
    </row>
    <row r="50" spans="3:21" ht="51.75" customHeight="1">
      <c r="C50" s="100">
        <v>28</v>
      </c>
      <c r="D50" s="239"/>
      <c r="E50" s="502"/>
      <c r="F50" s="503"/>
      <c r="G50" s="504"/>
      <c r="H50" s="505"/>
      <c r="I50" s="502"/>
      <c r="J50" s="506"/>
      <c r="K50" s="241" t="s">
        <v>247</v>
      </c>
      <c r="L50" s="242"/>
      <c r="M50" s="243"/>
      <c r="N50" s="244"/>
      <c r="O50" s="244"/>
      <c r="P50" s="245"/>
      <c r="Q50" s="246">
        <f t="shared" si="2"/>
        <v>0</v>
      </c>
      <c r="R50" s="495"/>
      <c r="S50" s="496"/>
      <c r="T50" s="495"/>
      <c r="U50" s="496"/>
    </row>
    <row r="51" spans="3:21" ht="51.75" customHeight="1">
      <c r="C51" s="100">
        <v>29</v>
      </c>
      <c r="D51" s="239"/>
      <c r="E51" s="502"/>
      <c r="F51" s="503"/>
      <c r="G51" s="504"/>
      <c r="H51" s="505"/>
      <c r="I51" s="502"/>
      <c r="J51" s="506"/>
      <c r="K51" s="241" t="s">
        <v>247</v>
      </c>
      <c r="L51" s="242"/>
      <c r="M51" s="243"/>
      <c r="N51" s="244"/>
      <c r="O51" s="244"/>
      <c r="P51" s="245"/>
      <c r="Q51" s="246">
        <f t="shared" si="2"/>
        <v>0</v>
      </c>
      <c r="R51" s="495"/>
      <c r="S51" s="496"/>
      <c r="T51" s="495"/>
      <c r="U51" s="496"/>
    </row>
    <row r="52" spans="3:21" ht="51.75" customHeight="1">
      <c r="C52" s="100">
        <v>30</v>
      </c>
      <c r="D52" s="239"/>
      <c r="E52" s="502"/>
      <c r="F52" s="503"/>
      <c r="G52" s="504"/>
      <c r="H52" s="505"/>
      <c r="I52" s="502"/>
      <c r="J52" s="506"/>
      <c r="K52" s="241" t="s">
        <v>247</v>
      </c>
      <c r="L52" s="242"/>
      <c r="M52" s="243"/>
      <c r="N52" s="244"/>
      <c r="O52" s="244"/>
      <c r="P52" s="245"/>
      <c r="Q52" s="246">
        <f t="shared" si="2"/>
        <v>0</v>
      </c>
      <c r="R52" s="495"/>
      <c r="S52" s="496"/>
      <c r="T52" s="495"/>
      <c r="U52" s="496"/>
    </row>
    <row r="53" spans="3:21" ht="51.75" customHeight="1">
      <c r="C53" s="100">
        <v>31</v>
      </c>
      <c r="D53" s="239"/>
      <c r="E53" s="502"/>
      <c r="F53" s="503"/>
      <c r="G53" s="504"/>
      <c r="H53" s="505"/>
      <c r="I53" s="502"/>
      <c r="J53" s="506"/>
      <c r="K53" s="241" t="s">
        <v>247</v>
      </c>
      <c r="L53" s="242"/>
      <c r="M53" s="243"/>
      <c r="N53" s="244"/>
      <c r="O53" s="244"/>
      <c r="P53" s="245"/>
      <c r="Q53" s="246">
        <f t="shared" si="2"/>
        <v>0</v>
      </c>
      <c r="R53" s="495"/>
      <c r="S53" s="496"/>
      <c r="T53" s="495"/>
      <c r="U53" s="496"/>
    </row>
    <row r="54" spans="3:21" ht="51.75" customHeight="1">
      <c r="C54" s="100">
        <v>32</v>
      </c>
      <c r="D54" s="239"/>
      <c r="E54" s="502"/>
      <c r="F54" s="503"/>
      <c r="G54" s="504"/>
      <c r="H54" s="505"/>
      <c r="I54" s="502"/>
      <c r="J54" s="506"/>
      <c r="K54" s="241" t="s">
        <v>247</v>
      </c>
      <c r="L54" s="242"/>
      <c r="M54" s="243"/>
      <c r="N54" s="244"/>
      <c r="O54" s="244"/>
      <c r="P54" s="245"/>
      <c r="Q54" s="246">
        <f t="shared" si="2"/>
        <v>0</v>
      </c>
      <c r="R54" s="495"/>
      <c r="S54" s="496"/>
      <c r="T54" s="495"/>
      <c r="U54" s="496"/>
    </row>
    <row r="55" spans="3:21" ht="51.75" customHeight="1">
      <c r="C55" s="100">
        <v>33</v>
      </c>
      <c r="D55" s="239"/>
      <c r="E55" s="502"/>
      <c r="F55" s="503"/>
      <c r="G55" s="504"/>
      <c r="H55" s="505"/>
      <c r="I55" s="502"/>
      <c r="J55" s="506"/>
      <c r="K55" s="241" t="s">
        <v>247</v>
      </c>
      <c r="L55" s="242"/>
      <c r="M55" s="243"/>
      <c r="N55" s="244"/>
      <c r="O55" s="244"/>
      <c r="P55" s="245"/>
      <c r="Q55" s="246">
        <f t="shared" si="2"/>
        <v>0</v>
      </c>
      <c r="R55" s="495"/>
      <c r="S55" s="496"/>
      <c r="T55" s="495"/>
      <c r="U55" s="496"/>
    </row>
    <row r="56" spans="3:21" ht="51.75" customHeight="1">
      <c r="C56" s="100">
        <v>34</v>
      </c>
      <c r="D56" s="239"/>
      <c r="E56" s="502"/>
      <c r="F56" s="503"/>
      <c r="G56" s="504"/>
      <c r="H56" s="505"/>
      <c r="I56" s="502"/>
      <c r="J56" s="506"/>
      <c r="K56" s="241" t="s">
        <v>247</v>
      </c>
      <c r="L56" s="242"/>
      <c r="M56" s="243"/>
      <c r="N56" s="244"/>
      <c r="O56" s="244"/>
      <c r="P56" s="245"/>
      <c r="Q56" s="246">
        <f t="shared" si="2"/>
        <v>0</v>
      </c>
      <c r="R56" s="495"/>
      <c r="S56" s="496"/>
      <c r="T56" s="495"/>
      <c r="U56" s="496"/>
    </row>
    <row r="57" spans="3:21" ht="51.75" customHeight="1">
      <c r="C57" s="100">
        <v>35</v>
      </c>
      <c r="D57" s="239"/>
      <c r="E57" s="502"/>
      <c r="F57" s="503"/>
      <c r="G57" s="504"/>
      <c r="H57" s="505"/>
      <c r="I57" s="502"/>
      <c r="J57" s="506"/>
      <c r="K57" s="240" t="s">
        <v>247</v>
      </c>
      <c r="L57" s="242"/>
      <c r="M57" s="243"/>
      <c r="N57" s="244"/>
      <c r="O57" s="244"/>
      <c r="P57" s="245"/>
      <c r="Q57" s="246">
        <f t="shared" si="2"/>
        <v>0</v>
      </c>
      <c r="R57" s="495"/>
      <c r="S57" s="496"/>
      <c r="T57" s="495"/>
      <c r="U57" s="496"/>
    </row>
    <row r="58" spans="3:21" ht="51.75" customHeight="1">
      <c r="C58" s="100">
        <v>36</v>
      </c>
      <c r="D58" s="239"/>
      <c r="E58" s="502"/>
      <c r="F58" s="503"/>
      <c r="G58" s="504"/>
      <c r="H58" s="505"/>
      <c r="I58" s="502"/>
      <c r="J58" s="506"/>
      <c r="K58" s="240" t="s">
        <v>247</v>
      </c>
      <c r="L58" s="242"/>
      <c r="M58" s="243"/>
      <c r="N58" s="244"/>
      <c r="O58" s="244"/>
      <c r="P58" s="245"/>
      <c r="Q58" s="246">
        <f t="shared" si="2"/>
        <v>0</v>
      </c>
      <c r="R58" s="495"/>
      <c r="S58" s="496"/>
      <c r="T58" s="495"/>
      <c r="U58" s="496"/>
    </row>
    <row r="59" spans="3:21" ht="51.75" customHeight="1">
      <c r="C59" s="100">
        <v>37</v>
      </c>
      <c r="D59" s="239"/>
      <c r="E59" s="502"/>
      <c r="F59" s="503"/>
      <c r="G59" s="504"/>
      <c r="H59" s="505"/>
      <c r="I59" s="502"/>
      <c r="J59" s="506"/>
      <c r="K59" s="240" t="s">
        <v>247</v>
      </c>
      <c r="L59" s="242"/>
      <c r="M59" s="243"/>
      <c r="N59" s="244"/>
      <c r="O59" s="244"/>
      <c r="P59" s="245"/>
      <c r="Q59" s="246">
        <f t="shared" si="2"/>
        <v>0</v>
      </c>
      <c r="R59" s="495"/>
      <c r="S59" s="496"/>
      <c r="T59" s="495"/>
      <c r="U59" s="496"/>
    </row>
    <row r="60" spans="3:21" ht="51.75" customHeight="1">
      <c r="C60" s="100">
        <v>38</v>
      </c>
      <c r="D60" s="239"/>
      <c r="E60" s="502"/>
      <c r="F60" s="503"/>
      <c r="G60" s="504"/>
      <c r="H60" s="505"/>
      <c r="I60" s="502"/>
      <c r="J60" s="506"/>
      <c r="K60" s="240" t="s">
        <v>247</v>
      </c>
      <c r="L60" s="242"/>
      <c r="M60" s="243"/>
      <c r="N60" s="244"/>
      <c r="O60" s="244"/>
      <c r="P60" s="245"/>
      <c r="Q60" s="246">
        <f t="shared" si="2"/>
        <v>0</v>
      </c>
      <c r="R60" s="495"/>
      <c r="S60" s="496"/>
      <c r="T60" s="495"/>
      <c r="U60" s="496"/>
    </row>
    <row r="61" spans="3:21" ht="51.75" customHeight="1">
      <c r="C61" s="100">
        <v>39</v>
      </c>
      <c r="D61" s="239"/>
      <c r="E61" s="502"/>
      <c r="F61" s="503"/>
      <c r="G61" s="504"/>
      <c r="H61" s="505"/>
      <c r="I61" s="502"/>
      <c r="J61" s="506"/>
      <c r="K61" s="240" t="s">
        <v>247</v>
      </c>
      <c r="L61" s="242"/>
      <c r="M61" s="243"/>
      <c r="N61" s="244"/>
      <c r="O61" s="244"/>
      <c r="P61" s="245"/>
      <c r="Q61" s="246">
        <f t="shared" si="2"/>
        <v>0</v>
      </c>
      <c r="R61" s="495"/>
      <c r="S61" s="496"/>
      <c r="T61" s="495"/>
      <c r="U61" s="496"/>
    </row>
    <row r="62" spans="3:21" ht="51.75" customHeight="1" thickBot="1">
      <c r="C62" s="101">
        <v>40</v>
      </c>
      <c r="D62" s="239"/>
      <c r="E62" s="507"/>
      <c r="F62" s="508"/>
      <c r="G62" s="509"/>
      <c r="H62" s="510"/>
      <c r="I62" s="507"/>
      <c r="J62" s="511"/>
      <c r="K62" s="247" t="s">
        <v>247</v>
      </c>
      <c r="L62" s="248"/>
      <c r="M62" s="249"/>
      <c r="N62" s="250"/>
      <c r="O62" s="250"/>
      <c r="P62" s="251"/>
      <c r="Q62" s="254">
        <f t="shared" si="2"/>
        <v>0</v>
      </c>
      <c r="R62" s="500"/>
      <c r="S62" s="501"/>
      <c r="T62" s="500"/>
      <c r="U62" s="501"/>
    </row>
    <row r="63" spans="3:21" ht="51.75" customHeight="1">
      <c r="C63" s="285"/>
      <c r="D63" s="483" t="s">
        <v>255</v>
      </c>
      <c r="E63" s="483"/>
      <c r="F63" s="483"/>
      <c r="G63" s="483"/>
      <c r="H63" s="483"/>
      <c r="I63" s="483"/>
      <c r="J63" s="483"/>
      <c r="K63" s="483"/>
      <c r="L63" s="484"/>
      <c r="M63" s="487" t="s">
        <v>248</v>
      </c>
      <c r="N63" s="488"/>
      <c r="O63" s="488"/>
      <c r="P63" s="489"/>
      <c r="Q63" s="253">
        <f>SUM(Q38:Q62)</f>
        <v>0</v>
      </c>
      <c r="R63" s="490"/>
      <c r="S63" s="491"/>
      <c r="T63" s="490"/>
      <c r="U63" s="491"/>
    </row>
    <row r="64" spans="3:21" ht="51.75" customHeight="1">
      <c r="C64" s="285"/>
      <c r="D64" s="485"/>
      <c r="E64" s="485"/>
      <c r="F64" s="485"/>
      <c r="G64" s="485"/>
      <c r="H64" s="485"/>
      <c r="I64" s="485"/>
      <c r="J64" s="485"/>
      <c r="K64" s="485"/>
      <c r="L64" s="486"/>
      <c r="M64" s="492" t="s">
        <v>244</v>
      </c>
      <c r="N64" s="493"/>
      <c r="O64" s="493"/>
      <c r="P64" s="494"/>
      <c r="Q64" s="253">
        <f>Q32+Q63</f>
        <v>0</v>
      </c>
      <c r="R64" s="495"/>
      <c r="S64" s="496"/>
      <c r="T64" s="495"/>
      <c r="U64" s="496"/>
    </row>
    <row r="65" spans="3:21" ht="51.75" customHeight="1" thickBot="1">
      <c r="C65" s="285"/>
      <c r="D65" s="485"/>
      <c r="E65" s="485"/>
      <c r="F65" s="485"/>
      <c r="G65" s="485"/>
      <c r="H65" s="485"/>
      <c r="I65" s="485"/>
      <c r="J65" s="485"/>
      <c r="K65" s="485"/>
      <c r="L65" s="486"/>
      <c r="M65" s="497" t="s">
        <v>245</v>
      </c>
      <c r="N65" s="498"/>
      <c r="O65" s="498"/>
      <c r="P65" s="499"/>
      <c r="Q65" s="254"/>
      <c r="R65" s="500"/>
      <c r="S65" s="501"/>
      <c r="T65" s="500"/>
      <c r="U65" s="501"/>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2.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L18" sqref="L18"/>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317</v>
      </c>
      <c r="C1" s="259"/>
      <c r="D1" s="259"/>
      <c r="E1" s="259"/>
      <c r="F1" s="259"/>
      <c r="G1" s="259"/>
      <c r="H1" s="259"/>
    </row>
    <row r="2" spans="2:21" ht="24.75" customHeight="1">
      <c r="B2" s="564" t="s">
        <v>197</v>
      </c>
      <c r="C2" s="564"/>
      <c r="D2" s="564"/>
      <c r="E2" s="564"/>
      <c r="F2" s="564"/>
      <c r="G2" s="564"/>
      <c r="H2" s="564"/>
      <c r="I2" s="564"/>
      <c r="J2" s="564"/>
      <c r="K2" s="564"/>
      <c r="L2" s="564"/>
      <c r="M2" s="564"/>
      <c r="N2" s="564"/>
      <c r="O2" s="564"/>
      <c r="P2" s="564"/>
      <c r="Q2" s="564"/>
      <c r="R2" s="564"/>
      <c r="S2" s="564"/>
      <c r="T2" s="564"/>
      <c r="U2" s="564"/>
    </row>
    <row r="3" spans="2:21" ht="24" customHeight="1" thickBot="1">
      <c r="B3" s="102" t="s">
        <v>249</v>
      </c>
      <c r="C3" s="103"/>
      <c r="D3" s="103"/>
      <c r="E3" s="103"/>
      <c r="F3" s="103"/>
      <c r="G3" s="103"/>
      <c r="H3" s="103"/>
      <c r="I3" s="171"/>
      <c r="J3" s="171"/>
      <c r="K3" s="171"/>
      <c r="L3" s="171"/>
      <c r="M3" s="103"/>
      <c r="N3" s="103"/>
      <c r="O3" s="103"/>
      <c r="P3" s="103"/>
      <c r="Q3" s="103"/>
      <c r="R3" s="103"/>
      <c r="S3" s="103"/>
      <c r="T3" s="103"/>
      <c r="U3" s="103"/>
    </row>
    <row r="4" spans="3:21" ht="27.75" customHeight="1" thickBot="1">
      <c r="C4" s="521" t="s">
        <v>235</v>
      </c>
      <c r="D4" s="525" t="s">
        <v>226</v>
      </c>
      <c r="E4" s="526"/>
      <c r="F4" s="525" t="s">
        <v>218</v>
      </c>
      <c r="G4" s="526"/>
      <c r="H4" s="525" t="s">
        <v>261</v>
      </c>
      <c r="I4" s="529"/>
      <c r="J4" s="529"/>
      <c r="K4" s="529"/>
      <c r="L4" s="565" t="s">
        <v>310</v>
      </c>
      <c r="M4" s="567" t="s">
        <v>238</v>
      </c>
      <c r="N4" s="568"/>
      <c r="O4" s="568"/>
      <c r="P4" s="569"/>
      <c r="Q4" s="569"/>
      <c r="R4" s="261" t="s">
        <v>251</v>
      </c>
      <c r="S4" s="570" t="s">
        <v>239</v>
      </c>
      <c r="T4" s="571"/>
      <c r="U4" s="574" t="s">
        <v>62</v>
      </c>
    </row>
    <row r="5" spans="3:21" ht="27.75" customHeight="1" thickBot="1">
      <c r="C5" s="522"/>
      <c r="D5" s="527"/>
      <c r="E5" s="528"/>
      <c r="F5" s="527"/>
      <c r="G5" s="528"/>
      <c r="H5" s="527"/>
      <c r="I5" s="531"/>
      <c r="J5" s="531"/>
      <c r="K5" s="531"/>
      <c r="L5" s="566"/>
      <c r="M5" s="262" t="s">
        <v>240</v>
      </c>
      <c r="N5" s="263" t="s">
        <v>318</v>
      </c>
      <c r="O5" s="264" t="s">
        <v>319</v>
      </c>
      <c r="P5" s="265" t="s">
        <v>242</v>
      </c>
      <c r="Q5" s="266" t="s">
        <v>15</v>
      </c>
      <c r="R5" s="267" t="s">
        <v>243</v>
      </c>
      <c r="S5" s="572"/>
      <c r="T5" s="573"/>
      <c r="U5" s="575"/>
    </row>
    <row r="6" spans="3:21" ht="51.75" customHeight="1">
      <c r="C6" s="563">
        <v>1</v>
      </c>
      <c r="D6" s="551"/>
      <c r="E6" s="552"/>
      <c r="F6" s="555"/>
      <c r="G6" s="556"/>
      <c r="H6" s="559"/>
      <c r="I6" s="561" t="s">
        <v>247</v>
      </c>
      <c r="J6" s="561"/>
      <c r="K6" s="561"/>
      <c r="L6" s="178" t="s">
        <v>311</v>
      </c>
      <c r="M6" s="243"/>
      <c r="N6" s="268"/>
      <c r="O6" s="268"/>
      <c r="P6" s="245"/>
      <c r="Q6" s="269">
        <f aca="true" t="shared" si="0" ref="Q6:Q11">SUM(M6:P6)</f>
        <v>0</v>
      </c>
      <c r="R6" s="246">
        <f>ROUNDDOWN(Q6*10.21/100,0)</f>
        <v>0</v>
      </c>
      <c r="S6" s="539">
        <f>Q6-R6</f>
        <v>0</v>
      </c>
      <c r="T6" s="540"/>
      <c r="U6" s="286"/>
    </row>
    <row r="7" spans="3:21" ht="51.75" customHeight="1" thickBot="1">
      <c r="C7" s="549"/>
      <c r="D7" s="553"/>
      <c r="E7" s="554"/>
      <c r="F7" s="557"/>
      <c r="G7" s="558"/>
      <c r="H7" s="560"/>
      <c r="I7" s="562"/>
      <c r="J7" s="562"/>
      <c r="K7" s="562"/>
      <c r="L7" s="179" t="s">
        <v>312</v>
      </c>
      <c r="M7" s="270"/>
      <c r="N7" s="271"/>
      <c r="O7" s="271"/>
      <c r="P7" s="272"/>
      <c r="Q7" s="273">
        <f t="shared" si="0"/>
        <v>0</v>
      </c>
      <c r="R7" s="238"/>
      <c r="S7" s="541"/>
      <c r="T7" s="542"/>
      <c r="U7" s="180" t="s">
        <v>313</v>
      </c>
    </row>
    <row r="8" spans="3:21" ht="51.75" customHeight="1">
      <c r="C8" s="563">
        <v>2</v>
      </c>
      <c r="D8" s="551"/>
      <c r="E8" s="552"/>
      <c r="F8" s="555"/>
      <c r="G8" s="556"/>
      <c r="H8" s="559"/>
      <c r="I8" s="561" t="s">
        <v>247</v>
      </c>
      <c r="J8" s="561"/>
      <c r="K8" s="561"/>
      <c r="L8" s="178" t="s">
        <v>311</v>
      </c>
      <c r="M8" s="274"/>
      <c r="N8" s="275"/>
      <c r="O8" s="275"/>
      <c r="P8" s="276"/>
      <c r="Q8" s="235">
        <f t="shared" si="0"/>
        <v>0</v>
      </c>
      <c r="R8" s="236">
        <f>ROUNDDOWN(Q8*10.21/100,0)</f>
        <v>0</v>
      </c>
      <c r="S8" s="539">
        <f>Q8-R8</f>
        <v>0</v>
      </c>
      <c r="T8" s="540"/>
      <c r="U8" s="183"/>
    </row>
    <row r="9" spans="3:21" ht="51.75" customHeight="1" thickBot="1">
      <c r="C9" s="550"/>
      <c r="D9" s="553"/>
      <c r="E9" s="554"/>
      <c r="F9" s="557"/>
      <c r="G9" s="558"/>
      <c r="H9" s="560"/>
      <c r="I9" s="562"/>
      <c r="J9" s="562"/>
      <c r="K9" s="562"/>
      <c r="L9" s="179" t="s">
        <v>312</v>
      </c>
      <c r="M9" s="249"/>
      <c r="N9" s="277"/>
      <c r="O9" s="277"/>
      <c r="P9" s="251"/>
      <c r="Q9" s="237">
        <f t="shared" si="0"/>
        <v>0</v>
      </c>
      <c r="R9" s="238"/>
      <c r="S9" s="541"/>
      <c r="T9" s="542"/>
      <c r="U9" s="181" t="s">
        <v>313</v>
      </c>
    </row>
    <row r="10" spans="3:21" ht="51.75" customHeight="1">
      <c r="C10" s="549">
        <v>3</v>
      </c>
      <c r="D10" s="551"/>
      <c r="E10" s="552"/>
      <c r="F10" s="555"/>
      <c r="G10" s="556"/>
      <c r="H10" s="559"/>
      <c r="I10" s="561" t="s">
        <v>247</v>
      </c>
      <c r="J10" s="561"/>
      <c r="K10" s="561"/>
      <c r="L10" s="178" t="s">
        <v>311</v>
      </c>
      <c r="M10" s="256"/>
      <c r="N10" s="278"/>
      <c r="O10" s="278"/>
      <c r="P10" s="258"/>
      <c r="Q10" s="279">
        <f t="shared" si="0"/>
        <v>0</v>
      </c>
      <c r="R10" s="253">
        <f>ROUNDDOWN(Q10*10.21/100,0)</f>
        <v>0</v>
      </c>
      <c r="S10" s="539">
        <f>Q10-R10</f>
        <v>0</v>
      </c>
      <c r="T10" s="540"/>
      <c r="U10" s="184"/>
    </row>
    <row r="11" spans="3:21" ht="51.75" customHeight="1" thickBot="1">
      <c r="C11" s="550"/>
      <c r="D11" s="553"/>
      <c r="E11" s="554"/>
      <c r="F11" s="557"/>
      <c r="G11" s="558"/>
      <c r="H11" s="560"/>
      <c r="I11" s="562"/>
      <c r="J11" s="562"/>
      <c r="K11" s="562"/>
      <c r="L11" s="179" t="s">
        <v>312</v>
      </c>
      <c r="M11" s="270"/>
      <c r="N11" s="271"/>
      <c r="O11" s="271"/>
      <c r="P11" s="251"/>
      <c r="Q11" s="273">
        <f t="shared" si="0"/>
        <v>0</v>
      </c>
      <c r="R11" s="238"/>
      <c r="S11" s="541"/>
      <c r="T11" s="542"/>
      <c r="U11" s="180" t="s">
        <v>313</v>
      </c>
    </row>
    <row r="12" spans="3:21" ht="51.75" customHeight="1">
      <c r="C12" s="543" t="s">
        <v>314</v>
      </c>
      <c r="D12" s="543"/>
      <c r="E12" s="543"/>
      <c r="F12" s="543"/>
      <c r="G12" s="543"/>
      <c r="H12" s="543"/>
      <c r="I12" s="543"/>
      <c r="J12" s="543"/>
      <c r="K12" s="543"/>
      <c r="L12" s="544"/>
      <c r="M12" s="487" t="s">
        <v>244</v>
      </c>
      <c r="N12" s="488"/>
      <c r="O12" s="488"/>
      <c r="P12" s="489"/>
      <c r="Q12" s="235">
        <f>SUM(Q6:Q11)</f>
        <v>0</v>
      </c>
      <c r="R12" s="236">
        <f>R6+R8+R10</f>
        <v>0</v>
      </c>
      <c r="S12" s="547"/>
      <c r="T12" s="548"/>
      <c r="U12" s="185"/>
    </row>
    <row r="13" spans="3:21" ht="51.75" customHeight="1" thickBot="1">
      <c r="C13" s="545"/>
      <c r="D13" s="545"/>
      <c r="E13" s="545"/>
      <c r="F13" s="545"/>
      <c r="G13" s="545"/>
      <c r="H13" s="545"/>
      <c r="I13" s="545"/>
      <c r="J13" s="545"/>
      <c r="K13" s="545"/>
      <c r="L13" s="546"/>
      <c r="M13" s="497" t="s">
        <v>245</v>
      </c>
      <c r="N13" s="498"/>
      <c r="O13" s="498"/>
      <c r="P13" s="499"/>
      <c r="Q13" s="237"/>
      <c r="R13" s="238"/>
      <c r="S13" s="541"/>
      <c r="T13" s="542"/>
      <c r="U13" s="186"/>
    </row>
    <row r="14" spans="2:21" ht="24.75" customHeight="1" thickBot="1">
      <c r="B14" s="102" t="s">
        <v>250</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21" t="s">
        <v>235</v>
      </c>
      <c r="D15" s="523" t="s">
        <v>236</v>
      </c>
      <c r="E15" s="525" t="s">
        <v>237</v>
      </c>
      <c r="F15" s="526"/>
      <c r="G15" s="525" t="s">
        <v>61</v>
      </c>
      <c r="H15" s="526"/>
      <c r="I15" s="525" t="s">
        <v>261</v>
      </c>
      <c r="J15" s="529"/>
      <c r="K15" s="529"/>
      <c r="L15" s="530"/>
      <c r="M15" s="534" t="s">
        <v>347</v>
      </c>
      <c r="N15" s="538"/>
      <c r="O15" s="538"/>
      <c r="P15" s="538"/>
      <c r="Q15" s="535"/>
      <c r="R15" s="534" t="s">
        <v>62</v>
      </c>
      <c r="S15" s="535"/>
      <c r="T15" s="534" t="s">
        <v>17</v>
      </c>
      <c r="U15" s="535"/>
    </row>
    <row r="16" spans="3:21" ht="27.75" customHeight="1" thickBot="1">
      <c r="C16" s="522"/>
      <c r="D16" s="524"/>
      <c r="E16" s="527"/>
      <c r="F16" s="528"/>
      <c r="G16" s="527"/>
      <c r="H16" s="528"/>
      <c r="I16" s="527"/>
      <c r="J16" s="531"/>
      <c r="K16" s="531"/>
      <c r="L16" s="532"/>
      <c r="M16" s="281" t="s">
        <v>320</v>
      </c>
      <c r="N16" s="282" t="s">
        <v>321</v>
      </c>
      <c r="O16" s="282" t="s">
        <v>322</v>
      </c>
      <c r="P16" s="283" t="s">
        <v>323</v>
      </c>
      <c r="Q16" s="284" t="s">
        <v>15</v>
      </c>
      <c r="R16" s="536"/>
      <c r="S16" s="537"/>
      <c r="T16" s="536"/>
      <c r="U16" s="537"/>
    </row>
    <row r="17" spans="3:21" ht="51.75" customHeight="1">
      <c r="C17" s="100">
        <v>1</v>
      </c>
      <c r="D17" s="239"/>
      <c r="E17" s="502"/>
      <c r="F17" s="503"/>
      <c r="G17" s="504"/>
      <c r="H17" s="505"/>
      <c r="I17" s="502"/>
      <c r="J17" s="506"/>
      <c r="K17" s="241" t="s">
        <v>247</v>
      </c>
      <c r="L17" s="242"/>
      <c r="M17" s="243"/>
      <c r="N17" s="244">
        <f>M17*25</f>
        <v>0</v>
      </c>
      <c r="O17" s="244"/>
      <c r="P17" s="245"/>
      <c r="Q17" s="246">
        <f>SUM(N17:P17)</f>
        <v>0</v>
      </c>
      <c r="R17" s="576"/>
      <c r="S17" s="577"/>
      <c r="T17" s="495"/>
      <c r="U17" s="496"/>
    </row>
    <row r="18" spans="3:21" ht="51.75" customHeight="1">
      <c r="C18" s="100">
        <v>2</v>
      </c>
      <c r="D18" s="239"/>
      <c r="E18" s="502"/>
      <c r="F18" s="503"/>
      <c r="G18" s="504"/>
      <c r="H18" s="505"/>
      <c r="I18" s="502"/>
      <c r="J18" s="506"/>
      <c r="K18" s="241" t="s">
        <v>247</v>
      </c>
      <c r="L18" s="242"/>
      <c r="M18" s="243"/>
      <c r="N18" s="244">
        <f>M18*25</f>
        <v>0</v>
      </c>
      <c r="O18" s="244"/>
      <c r="P18" s="245"/>
      <c r="Q18" s="246">
        <f>SUM(N18:P18)</f>
        <v>0</v>
      </c>
      <c r="R18" s="576"/>
      <c r="S18" s="577"/>
      <c r="T18" s="495"/>
      <c r="U18" s="496"/>
    </row>
    <row r="19" spans="3:21" ht="51.75" customHeight="1">
      <c r="C19" s="100">
        <v>3</v>
      </c>
      <c r="D19" s="239"/>
      <c r="E19" s="502"/>
      <c r="F19" s="503"/>
      <c r="G19" s="504"/>
      <c r="H19" s="505"/>
      <c r="I19" s="502"/>
      <c r="J19" s="506"/>
      <c r="K19" s="241" t="s">
        <v>247</v>
      </c>
      <c r="L19" s="242"/>
      <c r="M19" s="243"/>
      <c r="N19" s="244">
        <f>M19*25</f>
        <v>0</v>
      </c>
      <c r="O19" s="244"/>
      <c r="P19" s="245"/>
      <c r="Q19" s="246">
        <f>SUM(N19:P19)</f>
        <v>0</v>
      </c>
      <c r="R19" s="495"/>
      <c r="S19" s="496"/>
      <c r="T19" s="495"/>
      <c r="U19" s="496"/>
    </row>
    <row r="20" spans="3:21" ht="51.75" customHeight="1">
      <c r="C20" s="100">
        <v>4</v>
      </c>
      <c r="D20" s="239"/>
      <c r="E20" s="502"/>
      <c r="F20" s="503"/>
      <c r="G20" s="504"/>
      <c r="H20" s="505"/>
      <c r="I20" s="502"/>
      <c r="J20" s="506"/>
      <c r="K20" s="241" t="s">
        <v>247</v>
      </c>
      <c r="L20" s="242"/>
      <c r="M20" s="243"/>
      <c r="N20" s="244">
        <f aca="true" t="shared" si="1" ref="N20:N31">M20*25</f>
        <v>0</v>
      </c>
      <c r="O20" s="244"/>
      <c r="P20" s="245"/>
      <c r="Q20" s="246">
        <f aca="true" t="shared" si="2" ref="Q20:Q30">SUM(N20:P20)</f>
        <v>0</v>
      </c>
      <c r="R20" s="495"/>
      <c r="S20" s="496"/>
      <c r="T20" s="495"/>
      <c r="U20" s="496"/>
    </row>
    <row r="21" spans="3:21" ht="51.75" customHeight="1">
      <c r="C21" s="100">
        <v>5</v>
      </c>
      <c r="D21" s="239"/>
      <c r="E21" s="502"/>
      <c r="F21" s="503"/>
      <c r="G21" s="504"/>
      <c r="H21" s="505"/>
      <c r="I21" s="502"/>
      <c r="J21" s="506"/>
      <c r="K21" s="241" t="s">
        <v>247</v>
      </c>
      <c r="L21" s="242"/>
      <c r="M21" s="243"/>
      <c r="N21" s="244">
        <f t="shared" si="1"/>
        <v>0</v>
      </c>
      <c r="O21" s="244"/>
      <c r="P21" s="245"/>
      <c r="Q21" s="246">
        <f t="shared" si="2"/>
        <v>0</v>
      </c>
      <c r="R21" s="495"/>
      <c r="S21" s="496"/>
      <c r="T21" s="495"/>
      <c r="U21" s="496"/>
    </row>
    <row r="22" spans="3:21" ht="51.75" customHeight="1">
      <c r="C22" s="100">
        <v>6</v>
      </c>
      <c r="D22" s="239"/>
      <c r="E22" s="502"/>
      <c r="F22" s="503"/>
      <c r="G22" s="504"/>
      <c r="H22" s="505"/>
      <c r="I22" s="502"/>
      <c r="J22" s="506"/>
      <c r="K22" s="241" t="s">
        <v>247</v>
      </c>
      <c r="L22" s="242"/>
      <c r="M22" s="243"/>
      <c r="N22" s="244">
        <f t="shared" si="1"/>
        <v>0</v>
      </c>
      <c r="O22" s="244"/>
      <c r="P22" s="245"/>
      <c r="Q22" s="246">
        <f t="shared" si="2"/>
        <v>0</v>
      </c>
      <c r="R22" s="495"/>
      <c r="S22" s="496"/>
      <c r="T22" s="495"/>
      <c r="U22" s="496"/>
    </row>
    <row r="23" spans="3:21" ht="51.75" customHeight="1">
      <c r="C23" s="100">
        <v>7</v>
      </c>
      <c r="D23" s="239"/>
      <c r="E23" s="502"/>
      <c r="F23" s="503"/>
      <c r="G23" s="504"/>
      <c r="H23" s="505"/>
      <c r="I23" s="502"/>
      <c r="J23" s="506"/>
      <c r="K23" s="241" t="s">
        <v>247</v>
      </c>
      <c r="L23" s="242"/>
      <c r="M23" s="243"/>
      <c r="N23" s="244">
        <f t="shared" si="1"/>
        <v>0</v>
      </c>
      <c r="O23" s="244"/>
      <c r="P23" s="245"/>
      <c r="Q23" s="246">
        <f t="shared" si="2"/>
        <v>0</v>
      </c>
      <c r="R23" s="495"/>
      <c r="S23" s="496"/>
      <c r="T23" s="495"/>
      <c r="U23" s="496"/>
    </row>
    <row r="24" spans="3:21" ht="51.75" customHeight="1">
      <c r="C24" s="100">
        <v>8</v>
      </c>
      <c r="D24" s="239"/>
      <c r="E24" s="502"/>
      <c r="F24" s="503"/>
      <c r="G24" s="504"/>
      <c r="H24" s="505"/>
      <c r="I24" s="502"/>
      <c r="J24" s="506"/>
      <c r="K24" s="241" t="s">
        <v>247</v>
      </c>
      <c r="L24" s="242"/>
      <c r="M24" s="243"/>
      <c r="N24" s="244">
        <f t="shared" si="1"/>
        <v>0</v>
      </c>
      <c r="O24" s="244"/>
      <c r="P24" s="245"/>
      <c r="Q24" s="246">
        <f t="shared" si="2"/>
        <v>0</v>
      </c>
      <c r="R24" s="495"/>
      <c r="S24" s="496"/>
      <c r="T24" s="495"/>
      <c r="U24" s="496"/>
    </row>
    <row r="25" spans="3:21" ht="51.75" customHeight="1">
      <c r="C25" s="100">
        <v>9</v>
      </c>
      <c r="D25" s="239"/>
      <c r="E25" s="502"/>
      <c r="F25" s="503"/>
      <c r="G25" s="504"/>
      <c r="H25" s="505"/>
      <c r="I25" s="502"/>
      <c r="J25" s="506"/>
      <c r="K25" s="241" t="s">
        <v>247</v>
      </c>
      <c r="L25" s="242"/>
      <c r="M25" s="243"/>
      <c r="N25" s="244">
        <f t="shared" si="1"/>
        <v>0</v>
      </c>
      <c r="O25" s="244"/>
      <c r="P25" s="245"/>
      <c r="Q25" s="246">
        <f t="shared" si="2"/>
        <v>0</v>
      </c>
      <c r="R25" s="495"/>
      <c r="S25" s="496"/>
      <c r="T25" s="495"/>
      <c r="U25" s="496"/>
    </row>
    <row r="26" spans="3:21" ht="51.75" customHeight="1">
      <c r="C26" s="100">
        <v>10</v>
      </c>
      <c r="D26" s="239"/>
      <c r="E26" s="502"/>
      <c r="F26" s="503"/>
      <c r="G26" s="504"/>
      <c r="H26" s="505"/>
      <c r="I26" s="502"/>
      <c r="J26" s="506"/>
      <c r="K26" s="241" t="s">
        <v>247</v>
      </c>
      <c r="L26" s="242"/>
      <c r="M26" s="243"/>
      <c r="N26" s="244">
        <f t="shared" si="1"/>
        <v>0</v>
      </c>
      <c r="O26" s="244"/>
      <c r="P26" s="245"/>
      <c r="Q26" s="246">
        <f t="shared" si="2"/>
        <v>0</v>
      </c>
      <c r="R26" s="495"/>
      <c r="S26" s="496"/>
      <c r="T26" s="495"/>
      <c r="U26" s="496"/>
    </row>
    <row r="27" spans="3:21" ht="51.75" customHeight="1">
      <c r="C27" s="100">
        <v>11</v>
      </c>
      <c r="D27" s="239"/>
      <c r="E27" s="502"/>
      <c r="F27" s="503"/>
      <c r="G27" s="504"/>
      <c r="H27" s="505"/>
      <c r="I27" s="502"/>
      <c r="J27" s="506"/>
      <c r="K27" s="241" t="s">
        <v>247</v>
      </c>
      <c r="L27" s="242"/>
      <c r="M27" s="243"/>
      <c r="N27" s="244">
        <f t="shared" si="1"/>
        <v>0</v>
      </c>
      <c r="O27" s="244"/>
      <c r="P27" s="245"/>
      <c r="Q27" s="246">
        <f t="shared" si="2"/>
        <v>0</v>
      </c>
      <c r="R27" s="495"/>
      <c r="S27" s="496"/>
      <c r="T27" s="495"/>
      <c r="U27" s="496"/>
    </row>
    <row r="28" spans="3:21" ht="51.75" customHeight="1">
      <c r="C28" s="100">
        <v>12</v>
      </c>
      <c r="D28" s="239"/>
      <c r="E28" s="502"/>
      <c r="F28" s="503"/>
      <c r="G28" s="504"/>
      <c r="H28" s="505"/>
      <c r="I28" s="502"/>
      <c r="J28" s="506"/>
      <c r="K28" s="241" t="s">
        <v>247</v>
      </c>
      <c r="L28" s="242"/>
      <c r="M28" s="243"/>
      <c r="N28" s="244">
        <f t="shared" si="1"/>
        <v>0</v>
      </c>
      <c r="O28" s="244"/>
      <c r="P28" s="245"/>
      <c r="Q28" s="246">
        <f t="shared" si="2"/>
        <v>0</v>
      </c>
      <c r="R28" s="495"/>
      <c r="S28" s="496"/>
      <c r="T28" s="495"/>
      <c r="U28" s="496"/>
    </row>
    <row r="29" spans="3:21" ht="51.75" customHeight="1">
      <c r="C29" s="100">
        <v>13</v>
      </c>
      <c r="D29" s="239"/>
      <c r="E29" s="502"/>
      <c r="F29" s="503"/>
      <c r="G29" s="504"/>
      <c r="H29" s="505"/>
      <c r="I29" s="502"/>
      <c r="J29" s="506"/>
      <c r="K29" s="241" t="s">
        <v>247</v>
      </c>
      <c r="L29" s="242"/>
      <c r="M29" s="243"/>
      <c r="N29" s="244">
        <f t="shared" si="1"/>
        <v>0</v>
      </c>
      <c r="O29" s="244"/>
      <c r="P29" s="245"/>
      <c r="Q29" s="246">
        <f t="shared" si="2"/>
        <v>0</v>
      </c>
      <c r="R29" s="495"/>
      <c r="S29" s="496"/>
      <c r="T29" s="495"/>
      <c r="U29" s="496"/>
    </row>
    <row r="30" spans="3:21" ht="51.75" customHeight="1">
      <c r="C30" s="100">
        <v>14</v>
      </c>
      <c r="D30" s="239"/>
      <c r="E30" s="502"/>
      <c r="F30" s="503"/>
      <c r="G30" s="504"/>
      <c r="H30" s="505"/>
      <c r="I30" s="502"/>
      <c r="J30" s="506"/>
      <c r="K30" s="241" t="s">
        <v>247</v>
      </c>
      <c r="L30" s="242"/>
      <c r="M30" s="243"/>
      <c r="N30" s="244">
        <f t="shared" si="1"/>
        <v>0</v>
      </c>
      <c r="O30" s="244"/>
      <c r="P30" s="245"/>
      <c r="Q30" s="246">
        <f t="shared" si="2"/>
        <v>0</v>
      </c>
      <c r="R30" s="495"/>
      <c r="S30" s="496"/>
      <c r="T30" s="495"/>
      <c r="U30" s="496"/>
    </row>
    <row r="31" spans="3:21" ht="51.75" customHeight="1" thickBot="1">
      <c r="C31" s="101">
        <v>15</v>
      </c>
      <c r="D31" s="239"/>
      <c r="E31" s="507"/>
      <c r="F31" s="508"/>
      <c r="G31" s="509"/>
      <c r="H31" s="510"/>
      <c r="I31" s="507"/>
      <c r="J31" s="511"/>
      <c r="K31" s="234" t="s">
        <v>247</v>
      </c>
      <c r="L31" s="248"/>
      <c r="M31" s="249"/>
      <c r="N31" s="244">
        <f t="shared" si="1"/>
        <v>0</v>
      </c>
      <c r="O31" s="250"/>
      <c r="P31" s="251"/>
      <c r="Q31" s="246">
        <f>SUM(N31:P31)</f>
        <v>0</v>
      </c>
      <c r="R31" s="500"/>
      <c r="S31" s="501"/>
      <c r="T31" s="500"/>
      <c r="U31" s="501"/>
    </row>
    <row r="32" spans="3:21" ht="51.75" customHeight="1">
      <c r="C32" s="285"/>
      <c r="D32" s="483" t="s">
        <v>255</v>
      </c>
      <c r="E32" s="483"/>
      <c r="F32" s="483"/>
      <c r="G32" s="483"/>
      <c r="H32" s="483"/>
      <c r="I32" s="483"/>
      <c r="J32" s="483"/>
      <c r="K32" s="483"/>
      <c r="L32" s="484"/>
      <c r="M32" s="487" t="s">
        <v>248</v>
      </c>
      <c r="N32" s="488"/>
      <c r="O32" s="488"/>
      <c r="P32" s="489"/>
      <c r="Q32" s="236">
        <f>SUM(Q17:Q31)</f>
        <v>0</v>
      </c>
      <c r="R32" s="490"/>
      <c r="S32" s="491"/>
      <c r="T32" s="490"/>
      <c r="U32" s="491"/>
    </row>
    <row r="33" spans="3:21" ht="51.75" customHeight="1">
      <c r="C33" s="285"/>
      <c r="D33" s="485"/>
      <c r="E33" s="485"/>
      <c r="F33" s="485"/>
      <c r="G33" s="485"/>
      <c r="H33" s="485"/>
      <c r="I33" s="485"/>
      <c r="J33" s="485"/>
      <c r="K33" s="485"/>
      <c r="L33" s="486"/>
      <c r="M33" s="492" t="s">
        <v>244</v>
      </c>
      <c r="N33" s="493"/>
      <c r="O33" s="493"/>
      <c r="P33" s="494"/>
      <c r="Q33" s="253">
        <f>SUM(Q32)</f>
        <v>0</v>
      </c>
      <c r="R33" s="495"/>
      <c r="S33" s="496"/>
      <c r="T33" s="495"/>
      <c r="U33" s="496"/>
    </row>
    <row r="34" spans="3:21" ht="51.75" customHeight="1" thickBot="1">
      <c r="C34" s="285"/>
      <c r="D34" s="485"/>
      <c r="E34" s="485"/>
      <c r="F34" s="485"/>
      <c r="G34" s="485"/>
      <c r="H34" s="485"/>
      <c r="I34" s="485"/>
      <c r="J34" s="485"/>
      <c r="K34" s="485"/>
      <c r="L34" s="486"/>
      <c r="M34" s="497" t="s">
        <v>245</v>
      </c>
      <c r="N34" s="498"/>
      <c r="O34" s="498"/>
      <c r="P34" s="499"/>
      <c r="Q34" s="254"/>
      <c r="R34" s="500"/>
      <c r="S34" s="501"/>
      <c r="T34" s="500"/>
      <c r="U34" s="501"/>
    </row>
    <row r="35" ht="41.25" customHeight="1" thickBot="1"/>
    <row r="36" spans="3:21" ht="27.75" customHeight="1" thickBot="1">
      <c r="C36" s="521" t="s">
        <v>235</v>
      </c>
      <c r="D36" s="523" t="s">
        <v>236</v>
      </c>
      <c r="E36" s="525" t="s">
        <v>237</v>
      </c>
      <c r="F36" s="526"/>
      <c r="G36" s="525" t="s">
        <v>61</v>
      </c>
      <c r="H36" s="526"/>
      <c r="I36" s="525" t="s">
        <v>261</v>
      </c>
      <c r="J36" s="529"/>
      <c r="K36" s="529"/>
      <c r="L36" s="530"/>
      <c r="M36" s="512" t="s">
        <v>246</v>
      </c>
      <c r="N36" s="533"/>
      <c r="O36" s="533"/>
      <c r="P36" s="533"/>
      <c r="Q36" s="513"/>
      <c r="R36" s="512" t="s">
        <v>62</v>
      </c>
      <c r="S36" s="513"/>
      <c r="T36" s="512" t="s">
        <v>17</v>
      </c>
      <c r="U36" s="513"/>
    </row>
    <row r="37" spans="3:21" ht="27.75" customHeight="1" thickBot="1">
      <c r="C37" s="522"/>
      <c r="D37" s="524"/>
      <c r="E37" s="527"/>
      <c r="F37" s="528"/>
      <c r="G37" s="527"/>
      <c r="H37" s="528"/>
      <c r="I37" s="527"/>
      <c r="J37" s="531"/>
      <c r="K37" s="531"/>
      <c r="L37" s="532"/>
      <c r="M37" s="176" t="s">
        <v>198</v>
      </c>
      <c r="N37" s="177" t="s">
        <v>241</v>
      </c>
      <c r="O37" s="177" t="s">
        <v>316</v>
      </c>
      <c r="P37" s="174" t="s">
        <v>36</v>
      </c>
      <c r="Q37" s="161" t="s">
        <v>15</v>
      </c>
      <c r="R37" s="514"/>
      <c r="S37" s="515"/>
      <c r="T37" s="514"/>
      <c r="U37" s="515"/>
    </row>
    <row r="38" spans="3:21" ht="51.75" customHeight="1">
      <c r="C38" s="99">
        <v>16</v>
      </c>
      <c r="D38" s="239"/>
      <c r="E38" s="516"/>
      <c r="F38" s="517"/>
      <c r="G38" s="518"/>
      <c r="H38" s="519"/>
      <c r="I38" s="516"/>
      <c r="J38" s="520"/>
      <c r="K38" s="241" t="s">
        <v>247</v>
      </c>
      <c r="L38" s="255"/>
      <c r="M38" s="256"/>
      <c r="N38" s="257"/>
      <c r="O38" s="257"/>
      <c r="P38" s="258"/>
      <c r="Q38" s="236">
        <f aca="true" t="shared" si="3" ref="Q38:Q62">SUM(M38:P38)</f>
        <v>0</v>
      </c>
      <c r="R38" s="490"/>
      <c r="S38" s="491"/>
      <c r="T38" s="490"/>
      <c r="U38" s="491"/>
    </row>
    <row r="39" spans="3:21" ht="51.75" customHeight="1">
      <c r="C39" s="100">
        <v>17</v>
      </c>
      <c r="D39" s="239"/>
      <c r="E39" s="502"/>
      <c r="F39" s="503"/>
      <c r="G39" s="504"/>
      <c r="H39" s="505"/>
      <c r="I39" s="502"/>
      <c r="J39" s="506"/>
      <c r="K39" s="241" t="s">
        <v>247</v>
      </c>
      <c r="L39" s="242"/>
      <c r="M39" s="243"/>
      <c r="N39" s="244"/>
      <c r="O39" s="244"/>
      <c r="P39" s="245"/>
      <c r="Q39" s="246">
        <f t="shared" si="3"/>
        <v>0</v>
      </c>
      <c r="R39" s="495"/>
      <c r="S39" s="496"/>
      <c r="T39" s="495"/>
      <c r="U39" s="496"/>
    </row>
    <row r="40" spans="3:21" ht="51.75" customHeight="1">
      <c r="C40" s="100">
        <v>18</v>
      </c>
      <c r="D40" s="239"/>
      <c r="E40" s="502"/>
      <c r="F40" s="503"/>
      <c r="G40" s="504"/>
      <c r="H40" s="505"/>
      <c r="I40" s="502"/>
      <c r="J40" s="506"/>
      <c r="K40" s="241" t="s">
        <v>247</v>
      </c>
      <c r="L40" s="242"/>
      <c r="M40" s="243"/>
      <c r="N40" s="244"/>
      <c r="O40" s="244"/>
      <c r="P40" s="245"/>
      <c r="Q40" s="246">
        <f t="shared" si="3"/>
        <v>0</v>
      </c>
      <c r="R40" s="495"/>
      <c r="S40" s="496"/>
      <c r="T40" s="495"/>
      <c r="U40" s="496"/>
    </row>
    <row r="41" spans="3:21" ht="51.75" customHeight="1">
      <c r="C41" s="100">
        <v>19</v>
      </c>
      <c r="D41" s="239"/>
      <c r="E41" s="502"/>
      <c r="F41" s="503"/>
      <c r="G41" s="504"/>
      <c r="H41" s="505"/>
      <c r="I41" s="502"/>
      <c r="J41" s="506"/>
      <c r="K41" s="241" t="s">
        <v>247</v>
      </c>
      <c r="L41" s="242"/>
      <c r="M41" s="243"/>
      <c r="N41" s="244"/>
      <c r="O41" s="244"/>
      <c r="P41" s="245"/>
      <c r="Q41" s="246">
        <f t="shared" si="3"/>
        <v>0</v>
      </c>
      <c r="R41" s="495"/>
      <c r="S41" s="496"/>
      <c r="T41" s="495"/>
      <c r="U41" s="496"/>
    </row>
    <row r="42" spans="3:21" ht="51.75" customHeight="1">
      <c r="C42" s="100">
        <v>20</v>
      </c>
      <c r="D42" s="239"/>
      <c r="E42" s="502"/>
      <c r="F42" s="503"/>
      <c r="G42" s="504"/>
      <c r="H42" s="505"/>
      <c r="I42" s="502"/>
      <c r="J42" s="506"/>
      <c r="K42" s="241" t="s">
        <v>247</v>
      </c>
      <c r="L42" s="242"/>
      <c r="M42" s="243"/>
      <c r="N42" s="244"/>
      <c r="O42" s="244"/>
      <c r="P42" s="245"/>
      <c r="Q42" s="246">
        <f t="shared" si="3"/>
        <v>0</v>
      </c>
      <c r="R42" s="495"/>
      <c r="S42" s="496"/>
      <c r="T42" s="495"/>
      <c r="U42" s="496"/>
    </row>
    <row r="43" spans="3:21" ht="51.75" customHeight="1">
      <c r="C43" s="100">
        <v>21</v>
      </c>
      <c r="D43" s="239"/>
      <c r="E43" s="502"/>
      <c r="F43" s="503"/>
      <c r="G43" s="504"/>
      <c r="H43" s="505"/>
      <c r="I43" s="502"/>
      <c r="J43" s="506"/>
      <c r="K43" s="241" t="s">
        <v>247</v>
      </c>
      <c r="L43" s="242"/>
      <c r="M43" s="243"/>
      <c r="N43" s="244"/>
      <c r="O43" s="244"/>
      <c r="P43" s="245"/>
      <c r="Q43" s="246">
        <f t="shared" si="3"/>
        <v>0</v>
      </c>
      <c r="R43" s="495"/>
      <c r="S43" s="496"/>
      <c r="T43" s="495"/>
      <c r="U43" s="496"/>
    </row>
    <row r="44" spans="3:21" ht="51.75" customHeight="1">
      <c r="C44" s="100">
        <v>22</v>
      </c>
      <c r="D44" s="239"/>
      <c r="E44" s="502"/>
      <c r="F44" s="503"/>
      <c r="G44" s="504"/>
      <c r="H44" s="505"/>
      <c r="I44" s="502"/>
      <c r="J44" s="506"/>
      <c r="K44" s="241" t="s">
        <v>247</v>
      </c>
      <c r="L44" s="242"/>
      <c r="M44" s="243"/>
      <c r="N44" s="244"/>
      <c r="O44" s="244"/>
      <c r="P44" s="245"/>
      <c r="Q44" s="246">
        <f t="shared" si="3"/>
        <v>0</v>
      </c>
      <c r="R44" s="495"/>
      <c r="S44" s="496"/>
      <c r="T44" s="495"/>
      <c r="U44" s="496"/>
    </row>
    <row r="45" spans="3:21" ht="51.75" customHeight="1">
      <c r="C45" s="100">
        <v>23</v>
      </c>
      <c r="D45" s="239"/>
      <c r="E45" s="502"/>
      <c r="F45" s="503"/>
      <c r="G45" s="504"/>
      <c r="H45" s="505"/>
      <c r="I45" s="502"/>
      <c r="J45" s="506"/>
      <c r="K45" s="241" t="s">
        <v>247</v>
      </c>
      <c r="L45" s="242"/>
      <c r="M45" s="243"/>
      <c r="N45" s="244"/>
      <c r="O45" s="244"/>
      <c r="P45" s="245"/>
      <c r="Q45" s="246">
        <f t="shared" si="3"/>
        <v>0</v>
      </c>
      <c r="R45" s="495"/>
      <c r="S45" s="496"/>
      <c r="T45" s="495"/>
      <c r="U45" s="496"/>
    </row>
    <row r="46" spans="3:21" ht="51.75" customHeight="1">
      <c r="C46" s="100">
        <v>24</v>
      </c>
      <c r="D46" s="239"/>
      <c r="E46" s="502"/>
      <c r="F46" s="503"/>
      <c r="G46" s="504"/>
      <c r="H46" s="505"/>
      <c r="I46" s="502"/>
      <c r="J46" s="506"/>
      <c r="K46" s="241" t="s">
        <v>247</v>
      </c>
      <c r="L46" s="242"/>
      <c r="M46" s="243"/>
      <c r="N46" s="244"/>
      <c r="O46" s="244"/>
      <c r="P46" s="245"/>
      <c r="Q46" s="246">
        <f t="shared" si="3"/>
        <v>0</v>
      </c>
      <c r="R46" s="495"/>
      <c r="S46" s="496"/>
      <c r="T46" s="495"/>
      <c r="U46" s="496"/>
    </row>
    <row r="47" spans="3:21" ht="51.75" customHeight="1">
      <c r="C47" s="100">
        <v>25</v>
      </c>
      <c r="D47" s="239"/>
      <c r="E47" s="502"/>
      <c r="F47" s="503"/>
      <c r="G47" s="504"/>
      <c r="H47" s="505"/>
      <c r="I47" s="502"/>
      <c r="J47" s="506"/>
      <c r="K47" s="241" t="s">
        <v>247</v>
      </c>
      <c r="L47" s="242"/>
      <c r="M47" s="243"/>
      <c r="N47" s="244"/>
      <c r="O47" s="244"/>
      <c r="P47" s="245"/>
      <c r="Q47" s="246">
        <f t="shared" si="3"/>
        <v>0</v>
      </c>
      <c r="R47" s="495"/>
      <c r="S47" s="496"/>
      <c r="T47" s="495"/>
      <c r="U47" s="496"/>
    </row>
    <row r="48" spans="3:21" ht="51.75" customHeight="1">
      <c r="C48" s="100">
        <v>26</v>
      </c>
      <c r="D48" s="239"/>
      <c r="E48" s="502"/>
      <c r="F48" s="503"/>
      <c r="G48" s="504"/>
      <c r="H48" s="505"/>
      <c r="I48" s="502"/>
      <c r="J48" s="506"/>
      <c r="K48" s="241" t="s">
        <v>247</v>
      </c>
      <c r="L48" s="242"/>
      <c r="M48" s="243"/>
      <c r="N48" s="244"/>
      <c r="O48" s="244"/>
      <c r="P48" s="245"/>
      <c r="Q48" s="246">
        <f t="shared" si="3"/>
        <v>0</v>
      </c>
      <c r="R48" s="495"/>
      <c r="S48" s="496"/>
      <c r="T48" s="495"/>
      <c r="U48" s="496"/>
    </row>
    <row r="49" spans="3:21" ht="51.75" customHeight="1">
      <c r="C49" s="100">
        <v>27</v>
      </c>
      <c r="D49" s="239"/>
      <c r="E49" s="502"/>
      <c r="F49" s="503"/>
      <c r="G49" s="504"/>
      <c r="H49" s="505"/>
      <c r="I49" s="502"/>
      <c r="J49" s="506"/>
      <c r="K49" s="241" t="s">
        <v>247</v>
      </c>
      <c r="L49" s="242"/>
      <c r="M49" s="243"/>
      <c r="N49" s="244"/>
      <c r="O49" s="244"/>
      <c r="P49" s="245"/>
      <c r="Q49" s="246">
        <f t="shared" si="3"/>
        <v>0</v>
      </c>
      <c r="R49" s="495"/>
      <c r="S49" s="496"/>
      <c r="T49" s="495"/>
      <c r="U49" s="496"/>
    </row>
    <row r="50" spans="3:21" ht="51.75" customHeight="1">
      <c r="C50" s="100">
        <v>28</v>
      </c>
      <c r="D50" s="239"/>
      <c r="E50" s="502"/>
      <c r="F50" s="503"/>
      <c r="G50" s="504"/>
      <c r="H50" s="505"/>
      <c r="I50" s="502"/>
      <c r="J50" s="506"/>
      <c r="K50" s="241" t="s">
        <v>247</v>
      </c>
      <c r="L50" s="242"/>
      <c r="M50" s="243"/>
      <c r="N50" s="244"/>
      <c r="O50" s="244"/>
      <c r="P50" s="245"/>
      <c r="Q50" s="246">
        <f t="shared" si="3"/>
        <v>0</v>
      </c>
      <c r="R50" s="495"/>
      <c r="S50" s="496"/>
      <c r="T50" s="495"/>
      <c r="U50" s="496"/>
    </row>
    <row r="51" spans="3:21" ht="51.75" customHeight="1">
      <c r="C51" s="100">
        <v>29</v>
      </c>
      <c r="D51" s="239"/>
      <c r="E51" s="502"/>
      <c r="F51" s="503"/>
      <c r="G51" s="504"/>
      <c r="H51" s="505"/>
      <c r="I51" s="502"/>
      <c r="J51" s="506"/>
      <c r="K51" s="241" t="s">
        <v>247</v>
      </c>
      <c r="L51" s="242"/>
      <c r="M51" s="243"/>
      <c r="N51" s="244"/>
      <c r="O51" s="244"/>
      <c r="P51" s="245"/>
      <c r="Q51" s="246">
        <f t="shared" si="3"/>
        <v>0</v>
      </c>
      <c r="R51" s="495"/>
      <c r="S51" s="496"/>
      <c r="T51" s="495"/>
      <c r="U51" s="496"/>
    </row>
    <row r="52" spans="3:21" ht="51.75" customHeight="1">
      <c r="C52" s="100">
        <v>30</v>
      </c>
      <c r="D52" s="239"/>
      <c r="E52" s="502"/>
      <c r="F52" s="503"/>
      <c r="G52" s="504"/>
      <c r="H52" s="505"/>
      <c r="I52" s="502"/>
      <c r="J52" s="506"/>
      <c r="K52" s="241" t="s">
        <v>247</v>
      </c>
      <c r="L52" s="242"/>
      <c r="M52" s="243"/>
      <c r="N52" s="244"/>
      <c r="O52" s="244"/>
      <c r="P52" s="245"/>
      <c r="Q52" s="246">
        <f t="shared" si="3"/>
        <v>0</v>
      </c>
      <c r="R52" s="495"/>
      <c r="S52" s="496"/>
      <c r="T52" s="495"/>
      <c r="U52" s="496"/>
    </row>
    <row r="53" spans="3:21" ht="51.75" customHeight="1">
      <c r="C53" s="100">
        <v>31</v>
      </c>
      <c r="D53" s="239"/>
      <c r="E53" s="502"/>
      <c r="F53" s="503"/>
      <c r="G53" s="504"/>
      <c r="H53" s="505"/>
      <c r="I53" s="502"/>
      <c r="J53" s="506"/>
      <c r="K53" s="241" t="s">
        <v>247</v>
      </c>
      <c r="L53" s="242"/>
      <c r="M53" s="243"/>
      <c r="N53" s="244"/>
      <c r="O53" s="244"/>
      <c r="P53" s="245"/>
      <c r="Q53" s="246">
        <f t="shared" si="3"/>
        <v>0</v>
      </c>
      <c r="R53" s="495"/>
      <c r="S53" s="496"/>
      <c r="T53" s="495"/>
      <c r="U53" s="496"/>
    </row>
    <row r="54" spans="3:21" ht="51.75" customHeight="1">
      <c r="C54" s="100">
        <v>32</v>
      </c>
      <c r="D54" s="239"/>
      <c r="E54" s="502"/>
      <c r="F54" s="503"/>
      <c r="G54" s="504"/>
      <c r="H54" s="505"/>
      <c r="I54" s="502"/>
      <c r="J54" s="506"/>
      <c r="K54" s="241" t="s">
        <v>247</v>
      </c>
      <c r="L54" s="242"/>
      <c r="M54" s="243"/>
      <c r="N54" s="244"/>
      <c r="O54" s="244"/>
      <c r="P54" s="245"/>
      <c r="Q54" s="246">
        <f t="shared" si="3"/>
        <v>0</v>
      </c>
      <c r="R54" s="495"/>
      <c r="S54" s="496"/>
      <c r="T54" s="495"/>
      <c r="U54" s="496"/>
    </row>
    <row r="55" spans="3:21" ht="51.75" customHeight="1">
      <c r="C55" s="100">
        <v>33</v>
      </c>
      <c r="D55" s="239"/>
      <c r="E55" s="502"/>
      <c r="F55" s="503"/>
      <c r="G55" s="504"/>
      <c r="H55" s="505"/>
      <c r="I55" s="502"/>
      <c r="J55" s="506"/>
      <c r="K55" s="241" t="s">
        <v>247</v>
      </c>
      <c r="L55" s="242"/>
      <c r="M55" s="243"/>
      <c r="N55" s="244"/>
      <c r="O55" s="244"/>
      <c r="P55" s="245"/>
      <c r="Q55" s="246">
        <f t="shared" si="3"/>
        <v>0</v>
      </c>
      <c r="R55" s="495"/>
      <c r="S55" s="496"/>
      <c r="T55" s="495"/>
      <c r="U55" s="496"/>
    </row>
    <row r="56" spans="3:21" ht="51.75" customHeight="1">
      <c r="C56" s="100">
        <v>34</v>
      </c>
      <c r="D56" s="239"/>
      <c r="E56" s="502"/>
      <c r="F56" s="503"/>
      <c r="G56" s="504"/>
      <c r="H56" s="505"/>
      <c r="I56" s="502"/>
      <c r="J56" s="506"/>
      <c r="K56" s="241" t="s">
        <v>247</v>
      </c>
      <c r="L56" s="242"/>
      <c r="M56" s="243"/>
      <c r="N56" s="244"/>
      <c r="O56" s="244"/>
      <c r="P56" s="245"/>
      <c r="Q56" s="246">
        <f t="shared" si="3"/>
        <v>0</v>
      </c>
      <c r="R56" s="495"/>
      <c r="S56" s="496"/>
      <c r="T56" s="495"/>
      <c r="U56" s="496"/>
    </row>
    <row r="57" spans="3:21" ht="51.75" customHeight="1">
      <c r="C57" s="100">
        <v>35</v>
      </c>
      <c r="D57" s="239"/>
      <c r="E57" s="502"/>
      <c r="F57" s="503"/>
      <c r="G57" s="504"/>
      <c r="H57" s="505"/>
      <c r="I57" s="502"/>
      <c r="J57" s="506"/>
      <c r="K57" s="240" t="s">
        <v>247</v>
      </c>
      <c r="L57" s="242"/>
      <c r="M57" s="243"/>
      <c r="N57" s="244"/>
      <c r="O57" s="244"/>
      <c r="P57" s="245"/>
      <c r="Q57" s="246">
        <f t="shared" si="3"/>
        <v>0</v>
      </c>
      <c r="R57" s="495"/>
      <c r="S57" s="496"/>
      <c r="T57" s="495"/>
      <c r="U57" s="496"/>
    </row>
    <row r="58" spans="3:21" ht="51.75" customHeight="1">
      <c r="C58" s="100">
        <v>36</v>
      </c>
      <c r="D58" s="239"/>
      <c r="E58" s="502"/>
      <c r="F58" s="503"/>
      <c r="G58" s="504"/>
      <c r="H58" s="505"/>
      <c r="I58" s="502"/>
      <c r="J58" s="506"/>
      <c r="K58" s="240" t="s">
        <v>247</v>
      </c>
      <c r="L58" s="242"/>
      <c r="M58" s="243"/>
      <c r="N58" s="244"/>
      <c r="O58" s="244"/>
      <c r="P58" s="245"/>
      <c r="Q58" s="246">
        <f t="shared" si="3"/>
        <v>0</v>
      </c>
      <c r="R58" s="495"/>
      <c r="S58" s="496"/>
      <c r="T58" s="495"/>
      <c r="U58" s="496"/>
    </row>
    <row r="59" spans="3:21" ht="51.75" customHeight="1">
      <c r="C59" s="100">
        <v>37</v>
      </c>
      <c r="D59" s="239"/>
      <c r="E59" s="502"/>
      <c r="F59" s="503"/>
      <c r="G59" s="504"/>
      <c r="H59" s="505"/>
      <c r="I59" s="502"/>
      <c r="J59" s="506"/>
      <c r="K59" s="240" t="s">
        <v>247</v>
      </c>
      <c r="L59" s="242"/>
      <c r="M59" s="243"/>
      <c r="N59" s="244"/>
      <c r="O59" s="244"/>
      <c r="P59" s="245"/>
      <c r="Q59" s="246">
        <f t="shared" si="3"/>
        <v>0</v>
      </c>
      <c r="R59" s="495"/>
      <c r="S59" s="496"/>
      <c r="T59" s="495"/>
      <c r="U59" s="496"/>
    </row>
    <row r="60" spans="3:21" ht="51.75" customHeight="1">
      <c r="C60" s="100">
        <v>38</v>
      </c>
      <c r="D60" s="239"/>
      <c r="E60" s="502"/>
      <c r="F60" s="503"/>
      <c r="G60" s="504"/>
      <c r="H60" s="505"/>
      <c r="I60" s="502"/>
      <c r="J60" s="506"/>
      <c r="K60" s="240" t="s">
        <v>247</v>
      </c>
      <c r="L60" s="242"/>
      <c r="M60" s="243"/>
      <c r="N60" s="244"/>
      <c r="O60" s="244"/>
      <c r="P60" s="245"/>
      <c r="Q60" s="246">
        <f t="shared" si="3"/>
        <v>0</v>
      </c>
      <c r="R60" s="495"/>
      <c r="S60" s="496"/>
      <c r="T60" s="495"/>
      <c r="U60" s="496"/>
    </row>
    <row r="61" spans="3:21" ht="51.75" customHeight="1">
      <c r="C61" s="100">
        <v>39</v>
      </c>
      <c r="D61" s="239"/>
      <c r="E61" s="502"/>
      <c r="F61" s="503"/>
      <c r="G61" s="504"/>
      <c r="H61" s="505"/>
      <c r="I61" s="502"/>
      <c r="J61" s="506"/>
      <c r="K61" s="240" t="s">
        <v>247</v>
      </c>
      <c r="L61" s="242"/>
      <c r="M61" s="243"/>
      <c r="N61" s="244"/>
      <c r="O61" s="244"/>
      <c r="P61" s="245"/>
      <c r="Q61" s="246">
        <f t="shared" si="3"/>
        <v>0</v>
      </c>
      <c r="R61" s="495"/>
      <c r="S61" s="496"/>
      <c r="T61" s="495"/>
      <c r="U61" s="496"/>
    </row>
    <row r="62" spans="3:21" ht="51.75" customHeight="1" thickBot="1">
      <c r="C62" s="101">
        <v>40</v>
      </c>
      <c r="D62" s="239"/>
      <c r="E62" s="507"/>
      <c r="F62" s="508"/>
      <c r="G62" s="509"/>
      <c r="H62" s="510"/>
      <c r="I62" s="507"/>
      <c r="J62" s="511"/>
      <c r="K62" s="247" t="s">
        <v>247</v>
      </c>
      <c r="L62" s="248"/>
      <c r="M62" s="249"/>
      <c r="N62" s="250"/>
      <c r="O62" s="250"/>
      <c r="P62" s="251"/>
      <c r="Q62" s="254">
        <f t="shared" si="3"/>
        <v>0</v>
      </c>
      <c r="R62" s="500"/>
      <c r="S62" s="501"/>
      <c r="T62" s="500"/>
      <c r="U62" s="501"/>
    </row>
    <row r="63" spans="3:21" ht="51.75" customHeight="1">
      <c r="C63" s="285"/>
      <c r="D63" s="483" t="s">
        <v>255</v>
      </c>
      <c r="E63" s="483"/>
      <c r="F63" s="483"/>
      <c r="G63" s="483"/>
      <c r="H63" s="483"/>
      <c r="I63" s="483"/>
      <c r="J63" s="483"/>
      <c r="K63" s="483"/>
      <c r="L63" s="484"/>
      <c r="M63" s="487" t="s">
        <v>248</v>
      </c>
      <c r="N63" s="488"/>
      <c r="O63" s="488"/>
      <c r="P63" s="489"/>
      <c r="Q63" s="253">
        <f>SUM(Q38:Q62)</f>
        <v>0</v>
      </c>
      <c r="R63" s="490"/>
      <c r="S63" s="491"/>
      <c r="T63" s="490"/>
      <c r="U63" s="491"/>
    </row>
    <row r="64" spans="3:21" ht="51.75" customHeight="1">
      <c r="C64" s="285"/>
      <c r="D64" s="485"/>
      <c r="E64" s="485"/>
      <c r="F64" s="485"/>
      <c r="G64" s="485"/>
      <c r="H64" s="485"/>
      <c r="I64" s="485"/>
      <c r="J64" s="485"/>
      <c r="K64" s="485"/>
      <c r="L64" s="486"/>
      <c r="M64" s="492" t="s">
        <v>244</v>
      </c>
      <c r="N64" s="493"/>
      <c r="O64" s="493"/>
      <c r="P64" s="494"/>
      <c r="Q64" s="253">
        <f>Q32+Q63</f>
        <v>0</v>
      </c>
      <c r="R64" s="495"/>
      <c r="S64" s="496"/>
      <c r="T64" s="495"/>
      <c r="U64" s="496"/>
    </row>
    <row r="65" spans="3:21" ht="51.75" customHeight="1" thickBot="1">
      <c r="C65" s="285"/>
      <c r="D65" s="485"/>
      <c r="E65" s="485"/>
      <c r="F65" s="485"/>
      <c r="G65" s="485"/>
      <c r="H65" s="485"/>
      <c r="I65" s="485"/>
      <c r="J65" s="485"/>
      <c r="K65" s="485"/>
      <c r="L65" s="486"/>
      <c r="M65" s="497" t="s">
        <v>245</v>
      </c>
      <c r="N65" s="498"/>
      <c r="O65" s="498"/>
      <c r="P65" s="499"/>
      <c r="Q65" s="254"/>
      <c r="R65" s="500"/>
      <c r="S65" s="501"/>
      <c r="T65" s="500"/>
      <c r="U65" s="501"/>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3.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317</v>
      </c>
      <c r="C1" s="259"/>
      <c r="D1" s="259"/>
      <c r="E1" s="259"/>
      <c r="F1" s="259"/>
      <c r="G1" s="259"/>
      <c r="H1" s="259"/>
    </row>
    <row r="2" spans="2:21" ht="24.75" customHeight="1">
      <c r="B2" s="564" t="s">
        <v>197</v>
      </c>
      <c r="C2" s="564"/>
      <c r="D2" s="564"/>
      <c r="E2" s="564"/>
      <c r="F2" s="564"/>
      <c r="G2" s="564"/>
      <c r="H2" s="564"/>
      <c r="I2" s="564"/>
      <c r="J2" s="564"/>
      <c r="K2" s="564"/>
      <c r="L2" s="564"/>
      <c r="M2" s="564"/>
      <c r="N2" s="564"/>
      <c r="O2" s="564"/>
      <c r="P2" s="564"/>
      <c r="Q2" s="564"/>
      <c r="R2" s="564"/>
      <c r="S2" s="564"/>
      <c r="T2" s="564"/>
      <c r="U2" s="564"/>
    </row>
    <row r="3" spans="2:21" ht="24" customHeight="1" thickBot="1">
      <c r="B3" s="102" t="s">
        <v>249</v>
      </c>
      <c r="C3" s="103"/>
      <c r="D3" s="103"/>
      <c r="E3" s="103"/>
      <c r="F3" s="103"/>
      <c r="G3" s="103"/>
      <c r="H3" s="103"/>
      <c r="I3" s="171"/>
      <c r="J3" s="171"/>
      <c r="K3" s="171"/>
      <c r="L3" s="171"/>
      <c r="M3" s="103"/>
      <c r="N3" s="103"/>
      <c r="O3" s="103"/>
      <c r="P3" s="103"/>
      <c r="Q3" s="103"/>
      <c r="R3" s="103"/>
      <c r="S3" s="103"/>
      <c r="T3" s="103"/>
      <c r="U3" s="103"/>
    </row>
    <row r="4" spans="3:21" ht="27.75" customHeight="1" thickBot="1">
      <c r="C4" s="521" t="s">
        <v>235</v>
      </c>
      <c r="D4" s="525" t="s">
        <v>226</v>
      </c>
      <c r="E4" s="526"/>
      <c r="F4" s="525" t="s">
        <v>218</v>
      </c>
      <c r="G4" s="526"/>
      <c r="H4" s="525" t="s">
        <v>261</v>
      </c>
      <c r="I4" s="529"/>
      <c r="J4" s="529"/>
      <c r="K4" s="529"/>
      <c r="L4" s="565" t="s">
        <v>310</v>
      </c>
      <c r="M4" s="567" t="s">
        <v>238</v>
      </c>
      <c r="N4" s="568"/>
      <c r="O4" s="568"/>
      <c r="P4" s="569"/>
      <c r="Q4" s="569"/>
      <c r="R4" s="261" t="s">
        <v>251</v>
      </c>
      <c r="S4" s="570" t="s">
        <v>239</v>
      </c>
      <c r="T4" s="571"/>
      <c r="U4" s="574" t="s">
        <v>62</v>
      </c>
    </row>
    <row r="5" spans="3:21" ht="27.75" customHeight="1" thickBot="1">
      <c r="C5" s="522"/>
      <c r="D5" s="527"/>
      <c r="E5" s="528"/>
      <c r="F5" s="527"/>
      <c r="G5" s="528"/>
      <c r="H5" s="527"/>
      <c r="I5" s="531"/>
      <c r="J5" s="531"/>
      <c r="K5" s="531"/>
      <c r="L5" s="566"/>
      <c r="M5" s="262" t="s">
        <v>240</v>
      </c>
      <c r="N5" s="263" t="s">
        <v>318</v>
      </c>
      <c r="O5" s="264" t="s">
        <v>319</v>
      </c>
      <c r="P5" s="265" t="s">
        <v>242</v>
      </c>
      <c r="Q5" s="266" t="s">
        <v>15</v>
      </c>
      <c r="R5" s="267" t="s">
        <v>243</v>
      </c>
      <c r="S5" s="572"/>
      <c r="T5" s="573"/>
      <c r="U5" s="575"/>
    </row>
    <row r="6" spans="3:21" ht="51.75" customHeight="1">
      <c r="C6" s="563">
        <v>1</v>
      </c>
      <c r="D6" s="551" t="s">
        <v>324</v>
      </c>
      <c r="E6" s="552"/>
      <c r="F6" s="555" t="s">
        <v>325</v>
      </c>
      <c r="G6" s="556"/>
      <c r="H6" s="559" t="s">
        <v>326</v>
      </c>
      <c r="I6" s="561" t="s">
        <v>247</v>
      </c>
      <c r="J6" s="561" t="s">
        <v>327</v>
      </c>
      <c r="K6" s="561"/>
      <c r="L6" s="178" t="s">
        <v>311</v>
      </c>
      <c r="M6" s="243">
        <v>10000</v>
      </c>
      <c r="N6" s="268">
        <v>9750</v>
      </c>
      <c r="O6" s="268">
        <v>8000</v>
      </c>
      <c r="P6" s="245">
        <v>45600</v>
      </c>
      <c r="Q6" s="269">
        <f aca="true" t="shared" si="0" ref="Q6:Q11">SUM(M6:P6)</f>
        <v>73350</v>
      </c>
      <c r="R6" s="246">
        <f>ROUNDDOWN(Q6*10.21/100,0)</f>
        <v>7489</v>
      </c>
      <c r="S6" s="539">
        <f>Q6-R6</f>
        <v>65861</v>
      </c>
      <c r="T6" s="540"/>
      <c r="U6" s="286" t="s">
        <v>328</v>
      </c>
    </row>
    <row r="7" spans="3:21" ht="51.75" customHeight="1" thickBot="1">
      <c r="C7" s="549"/>
      <c r="D7" s="553"/>
      <c r="E7" s="554"/>
      <c r="F7" s="557"/>
      <c r="G7" s="558"/>
      <c r="H7" s="560"/>
      <c r="I7" s="562"/>
      <c r="J7" s="562"/>
      <c r="K7" s="562"/>
      <c r="L7" s="179" t="s">
        <v>312</v>
      </c>
      <c r="M7" s="270"/>
      <c r="N7" s="271"/>
      <c r="O7" s="271"/>
      <c r="P7" s="272"/>
      <c r="Q7" s="273">
        <f t="shared" si="0"/>
        <v>0</v>
      </c>
      <c r="R7" s="238"/>
      <c r="S7" s="541"/>
      <c r="T7" s="542"/>
      <c r="U7" s="180" t="s">
        <v>313</v>
      </c>
    </row>
    <row r="8" spans="3:21" ht="51.75" customHeight="1">
      <c r="C8" s="563">
        <v>2</v>
      </c>
      <c r="D8" s="551"/>
      <c r="E8" s="552"/>
      <c r="F8" s="555"/>
      <c r="G8" s="556"/>
      <c r="H8" s="559"/>
      <c r="I8" s="561" t="s">
        <v>247</v>
      </c>
      <c r="J8" s="561"/>
      <c r="K8" s="561"/>
      <c r="L8" s="178" t="s">
        <v>311</v>
      </c>
      <c r="M8" s="274"/>
      <c r="N8" s="275"/>
      <c r="O8" s="275"/>
      <c r="P8" s="276"/>
      <c r="Q8" s="235">
        <f t="shared" si="0"/>
        <v>0</v>
      </c>
      <c r="R8" s="236">
        <f>ROUNDDOWN(Q8*10.21/100,0)</f>
        <v>0</v>
      </c>
      <c r="S8" s="539">
        <f>Q8-R8</f>
        <v>0</v>
      </c>
      <c r="T8" s="540"/>
      <c r="U8" s="183"/>
    </row>
    <row r="9" spans="3:21" ht="51.75" customHeight="1" thickBot="1">
      <c r="C9" s="550"/>
      <c r="D9" s="553"/>
      <c r="E9" s="554"/>
      <c r="F9" s="557"/>
      <c r="G9" s="558"/>
      <c r="H9" s="560"/>
      <c r="I9" s="562"/>
      <c r="J9" s="562"/>
      <c r="K9" s="562"/>
      <c r="L9" s="179" t="s">
        <v>312</v>
      </c>
      <c r="M9" s="249"/>
      <c r="N9" s="277"/>
      <c r="O9" s="277"/>
      <c r="P9" s="251"/>
      <c r="Q9" s="237">
        <f t="shared" si="0"/>
        <v>0</v>
      </c>
      <c r="R9" s="238"/>
      <c r="S9" s="541"/>
      <c r="T9" s="542"/>
      <c r="U9" s="181" t="s">
        <v>313</v>
      </c>
    </row>
    <row r="10" spans="3:21" ht="51.75" customHeight="1">
      <c r="C10" s="549">
        <v>3</v>
      </c>
      <c r="D10" s="551"/>
      <c r="E10" s="552"/>
      <c r="F10" s="555"/>
      <c r="G10" s="556"/>
      <c r="H10" s="559"/>
      <c r="I10" s="561" t="s">
        <v>247</v>
      </c>
      <c r="J10" s="561"/>
      <c r="K10" s="561"/>
      <c r="L10" s="178" t="s">
        <v>311</v>
      </c>
      <c r="M10" s="256"/>
      <c r="N10" s="278"/>
      <c r="O10" s="278"/>
      <c r="P10" s="258"/>
      <c r="Q10" s="279">
        <f t="shared" si="0"/>
        <v>0</v>
      </c>
      <c r="R10" s="253">
        <f>ROUNDDOWN(Q10*10.21/100,0)</f>
        <v>0</v>
      </c>
      <c r="S10" s="539">
        <f>Q10-R10</f>
        <v>0</v>
      </c>
      <c r="T10" s="540"/>
      <c r="U10" s="184"/>
    </row>
    <row r="11" spans="3:21" ht="51.75" customHeight="1" thickBot="1">
      <c r="C11" s="550"/>
      <c r="D11" s="553"/>
      <c r="E11" s="554"/>
      <c r="F11" s="557"/>
      <c r="G11" s="558"/>
      <c r="H11" s="560"/>
      <c r="I11" s="562"/>
      <c r="J11" s="562"/>
      <c r="K11" s="562"/>
      <c r="L11" s="179" t="s">
        <v>312</v>
      </c>
      <c r="M11" s="270"/>
      <c r="N11" s="271"/>
      <c r="O11" s="271"/>
      <c r="P11" s="251"/>
      <c r="Q11" s="273">
        <f t="shared" si="0"/>
        <v>0</v>
      </c>
      <c r="R11" s="238"/>
      <c r="S11" s="541"/>
      <c r="T11" s="542"/>
      <c r="U11" s="180" t="s">
        <v>313</v>
      </c>
    </row>
    <row r="12" spans="3:21" ht="51.75" customHeight="1">
      <c r="C12" s="543" t="s">
        <v>314</v>
      </c>
      <c r="D12" s="543"/>
      <c r="E12" s="543"/>
      <c r="F12" s="543"/>
      <c r="G12" s="543"/>
      <c r="H12" s="543"/>
      <c r="I12" s="543"/>
      <c r="J12" s="543"/>
      <c r="K12" s="543"/>
      <c r="L12" s="544"/>
      <c r="M12" s="487" t="s">
        <v>244</v>
      </c>
      <c r="N12" s="488"/>
      <c r="O12" s="488"/>
      <c r="P12" s="489"/>
      <c r="Q12" s="235">
        <f>SUM(Q6:Q11)</f>
        <v>73350</v>
      </c>
      <c r="R12" s="236">
        <f>R6+R8+R10</f>
        <v>7489</v>
      </c>
      <c r="S12" s="547"/>
      <c r="T12" s="548"/>
      <c r="U12" s="185"/>
    </row>
    <row r="13" spans="3:21" ht="51.75" customHeight="1" thickBot="1">
      <c r="C13" s="545"/>
      <c r="D13" s="545"/>
      <c r="E13" s="545"/>
      <c r="F13" s="545"/>
      <c r="G13" s="545"/>
      <c r="H13" s="545"/>
      <c r="I13" s="545"/>
      <c r="J13" s="545"/>
      <c r="K13" s="545"/>
      <c r="L13" s="546"/>
      <c r="M13" s="497" t="s">
        <v>245</v>
      </c>
      <c r="N13" s="498"/>
      <c r="O13" s="498"/>
      <c r="P13" s="499"/>
      <c r="Q13" s="237"/>
      <c r="R13" s="238"/>
      <c r="S13" s="541"/>
      <c r="T13" s="542"/>
      <c r="U13" s="186"/>
    </row>
    <row r="14" spans="2:21" ht="24.75" customHeight="1" thickBot="1">
      <c r="B14" s="102" t="s">
        <v>250</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21" t="s">
        <v>235</v>
      </c>
      <c r="D15" s="523" t="s">
        <v>236</v>
      </c>
      <c r="E15" s="525" t="s">
        <v>237</v>
      </c>
      <c r="F15" s="526"/>
      <c r="G15" s="525" t="s">
        <v>61</v>
      </c>
      <c r="H15" s="526"/>
      <c r="I15" s="525" t="s">
        <v>261</v>
      </c>
      <c r="J15" s="529"/>
      <c r="K15" s="529"/>
      <c r="L15" s="530"/>
      <c r="M15" s="534" t="s">
        <v>347</v>
      </c>
      <c r="N15" s="538"/>
      <c r="O15" s="538"/>
      <c r="P15" s="538"/>
      <c r="Q15" s="535"/>
      <c r="R15" s="534" t="s">
        <v>62</v>
      </c>
      <c r="S15" s="535"/>
      <c r="T15" s="534" t="s">
        <v>17</v>
      </c>
      <c r="U15" s="535"/>
    </row>
    <row r="16" spans="3:21" ht="27.75" customHeight="1" thickBot="1">
      <c r="C16" s="522"/>
      <c r="D16" s="524"/>
      <c r="E16" s="527"/>
      <c r="F16" s="528"/>
      <c r="G16" s="527"/>
      <c r="H16" s="528"/>
      <c r="I16" s="527"/>
      <c r="J16" s="531"/>
      <c r="K16" s="531"/>
      <c r="L16" s="532"/>
      <c r="M16" s="281" t="s">
        <v>320</v>
      </c>
      <c r="N16" s="282" t="s">
        <v>321</v>
      </c>
      <c r="O16" s="282" t="s">
        <v>322</v>
      </c>
      <c r="P16" s="283" t="s">
        <v>323</v>
      </c>
      <c r="Q16" s="284" t="s">
        <v>15</v>
      </c>
      <c r="R16" s="536"/>
      <c r="S16" s="537"/>
      <c r="T16" s="536"/>
      <c r="U16" s="537"/>
    </row>
    <row r="17" spans="3:21" ht="51.75" customHeight="1">
      <c r="C17" s="100">
        <v>1</v>
      </c>
      <c r="D17" s="239" t="s">
        <v>329</v>
      </c>
      <c r="E17" s="502" t="s">
        <v>330</v>
      </c>
      <c r="F17" s="503"/>
      <c r="G17" s="504" t="s">
        <v>331</v>
      </c>
      <c r="H17" s="505"/>
      <c r="I17" s="502" t="s">
        <v>332</v>
      </c>
      <c r="J17" s="506"/>
      <c r="K17" s="241" t="s">
        <v>247</v>
      </c>
      <c r="L17" s="242" t="s">
        <v>333</v>
      </c>
      <c r="M17" s="243">
        <v>182</v>
      </c>
      <c r="N17" s="244">
        <f>M17*25</f>
        <v>4550</v>
      </c>
      <c r="O17" s="244">
        <v>3500</v>
      </c>
      <c r="P17" s="245"/>
      <c r="Q17" s="246">
        <f>SUM(N17:P17)</f>
        <v>8050</v>
      </c>
      <c r="R17" s="576" t="s">
        <v>328</v>
      </c>
      <c r="S17" s="577"/>
      <c r="T17" s="495"/>
      <c r="U17" s="496"/>
    </row>
    <row r="18" spans="3:21" ht="51.75" customHeight="1">
      <c r="C18" s="100">
        <v>2</v>
      </c>
      <c r="D18" s="239" t="s">
        <v>329</v>
      </c>
      <c r="E18" s="502" t="s">
        <v>334</v>
      </c>
      <c r="F18" s="503"/>
      <c r="G18" s="504" t="s">
        <v>335</v>
      </c>
      <c r="H18" s="505"/>
      <c r="I18" s="502" t="s">
        <v>333</v>
      </c>
      <c r="J18" s="506"/>
      <c r="K18" s="241" t="s">
        <v>247</v>
      </c>
      <c r="L18" s="242" t="s">
        <v>333</v>
      </c>
      <c r="M18" s="243">
        <v>10</v>
      </c>
      <c r="N18" s="244">
        <f>M18*25</f>
        <v>250</v>
      </c>
      <c r="O18" s="244"/>
      <c r="P18" s="245"/>
      <c r="Q18" s="246">
        <f>SUM(N18:P18)</f>
        <v>250</v>
      </c>
      <c r="R18" s="576" t="s">
        <v>328</v>
      </c>
      <c r="S18" s="577"/>
      <c r="T18" s="495"/>
      <c r="U18" s="496"/>
    </row>
    <row r="19" spans="3:21" ht="51.75" customHeight="1">
      <c r="C19" s="100">
        <v>3</v>
      </c>
      <c r="D19" s="239"/>
      <c r="E19" s="502"/>
      <c r="F19" s="503"/>
      <c r="G19" s="504"/>
      <c r="H19" s="505"/>
      <c r="I19" s="502"/>
      <c r="J19" s="506"/>
      <c r="K19" s="241" t="s">
        <v>247</v>
      </c>
      <c r="L19" s="242"/>
      <c r="M19" s="243"/>
      <c r="N19" s="244">
        <f>M19*25</f>
        <v>0</v>
      </c>
      <c r="O19" s="244"/>
      <c r="P19" s="245"/>
      <c r="Q19" s="246">
        <f>SUM(N19:P19)</f>
        <v>0</v>
      </c>
      <c r="R19" s="495"/>
      <c r="S19" s="496"/>
      <c r="T19" s="495"/>
      <c r="U19" s="496"/>
    </row>
    <row r="20" spans="3:21" ht="51.75" customHeight="1">
      <c r="C20" s="100">
        <v>4</v>
      </c>
      <c r="D20" s="239"/>
      <c r="E20" s="502"/>
      <c r="F20" s="503"/>
      <c r="G20" s="504"/>
      <c r="H20" s="505"/>
      <c r="I20" s="502"/>
      <c r="J20" s="506"/>
      <c r="K20" s="241" t="s">
        <v>247</v>
      </c>
      <c r="L20" s="242"/>
      <c r="M20" s="243"/>
      <c r="N20" s="244">
        <f aca="true" t="shared" si="1" ref="N20:N31">M20*25</f>
        <v>0</v>
      </c>
      <c r="O20" s="244"/>
      <c r="P20" s="245"/>
      <c r="Q20" s="246">
        <f aca="true" t="shared" si="2" ref="Q20:Q30">SUM(N20:P20)</f>
        <v>0</v>
      </c>
      <c r="R20" s="495"/>
      <c r="S20" s="496"/>
      <c r="T20" s="495"/>
      <c r="U20" s="496"/>
    </row>
    <row r="21" spans="3:21" ht="51.75" customHeight="1">
      <c r="C21" s="100">
        <v>5</v>
      </c>
      <c r="D21" s="239"/>
      <c r="E21" s="502"/>
      <c r="F21" s="503"/>
      <c r="G21" s="504"/>
      <c r="H21" s="505"/>
      <c r="I21" s="502"/>
      <c r="J21" s="506"/>
      <c r="K21" s="241" t="s">
        <v>247</v>
      </c>
      <c r="L21" s="242"/>
      <c r="M21" s="243"/>
      <c r="N21" s="244">
        <f t="shared" si="1"/>
        <v>0</v>
      </c>
      <c r="O21" s="244"/>
      <c r="P21" s="245"/>
      <c r="Q21" s="246">
        <f t="shared" si="2"/>
        <v>0</v>
      </c>
      <c r="R21" s="495"/>
      <c r="S21" s="496"/>
      <c r="T21" s="495"/>
      <c r="U21" s="496"/>
    </row>
    <row r="22" spans="3:21" ht="51.75" customHeight="1">
      <c r="C22" s="100">
        <v>6</v>
      </c>
      <c r="D22" s="239"/>
      <c r="E22" s="502"/>
      <c r="F22" s="503"/>
      <c r="G22" s="504"/>
      <c r="H22" s="505"/>
      <c r="I22" s="502"/>
      <c r="J22" s="506"/>
      <c r="K22" s="241" t="s">
        <v>247</v>
      </c>
      <c r="L22" s="242"/>
      <c r="M22" s="243"/>
      <c r="N22" s="244">
        <f t="shared" si="1"/>
        <v>0</v>
      </c>
      <c r="O22" s="244"/>
      <c r="P22" s="245"/>
      <c r="Q22" s="246">
        <f t="shared" si="2"/>
        <v>0</v>
      </c>
      <c r="R22" s="495"/>
      <c r="S22" s="496"/>
      <c r="T22" s="495"/>
      <c r="U22" s="496"/>
    </row>
    <row r="23" spans="3:21" ht="51.75" customHeight="1">
      <c r="C23" s="100">
        <v>7</v>
      </c>
      <c r="D23" s="239"/>
      <c r="E23" s="502"/>
      <c r="F23" s="503"/>
      <c r="G23" s="504"/>
      <c r="H23" s="505"/>
      <c r="I23" s="502"/>
      <c r="J23" s="506"/>
      <c r="K23" s="241" t="s">
        <v>247</v>
      </c>
      <c r="L23" s="242"/>
      <c r="M23" s="243"/>
      <c r="N23" s="244">
        <f t="shared" si="1"/>
        <v>0</v>
      </c>
      <c r="O23" s="244"/>
      <c r="P23" s="245"/>
      <c r="Q23" s="246">
        <f t="shared" si="2"/>
        <v>0</v>
      </c>
      <c r="R23" s="495"/>
      <c r="S23" s="496"/>
      <c r="T23" s="495"/>
      <c r="U23" s="496"/>
    </row>
    <row r="24" spans="3:21" ht="51.75" customHeight="1">
      <c r="C24" s="100">
        <v>8</v>
      </c>
      <c r="D24" s="239"/>
      <c r="E24" s="502"/>
      <c r="F24" s="503"/>
      <c r="G24" s="504"/>
      <c r="H24" s="505"/>
      <c r="I24" s="502"/>
      <c r="J24" s="506"/>
      <c r="K24" s="241" t="s">
        <v>247</v>
      </c>
      <c r="L24" s="242"/>
      <c r="M24" s="243"/>
      <c r="N24" s="244">
        <f t="shared" si="1"/>
        <v>0</v>
      </c>
      <c r="O24" s="244"/>
      <c r="P24" s="245"/>
      <c r="Q24" s="246">
        <f t="shared" si="2"/>
        <v>0</v>
      </c>
      <c r="R24" s="495"/>
      <c r="S24" s="496"/>
      <c r="T24" s="495"/>
      <c r="U24" s="496"/>
    </row>
    <row r="25" spans="3:21" ht="51.75" customHeight="1">
      <c r="C25" s="100">
        <v>9</v>
      </c>
      <c r="D25" s="239"/>
      <c r="E25" s="502"/>
      <c r="F25" s="503"/>
      <c r="G25" s="504"/>
      <c r="H25" s="505"/>
      <c r="I25" s="502"/>
      <c r="J25" s="506"/>
      <c r="K25" s="241" t="s">
        <v>247</v>
      </c>
      <c r="L25" s="242"/>
      <c r="M25" s="243"/>
      <c r="N25" s="244">
        <f t="shared" si="1"/>
        <v>0</v>
      </c>
      <c r="O25" s="244"/>
      <c r="P25" s="245"/>
      <c r="Q25" s="246">
        <f t="shared" si="2"/>
        <v>0</v>
      </c>
      <c r="R25" s="495"/>
      <c r="S25" s="496"/>
      <c r="T25" s="495"/>
      <c r="U25" s="496"/>
    </row>
    <row r="26" spans="3:21" ht="51.75" customHeight="1">
      <c r="C26" s="100">
        <v>10</v>
      </c>
      <c r="D26" s="239"/>
      <c r="E26" s="502"/>
      <c r="F26" s="503"/>
      <c r="G26" s="504"/>
      <c r="H26" s="505"/>
      <c r="I26" s="502"/>
      <c r="J26" s="506"/>
      <c r="K26" s="241" t="s">
        <v>247</v>
      </c>
      <c r="L26" s="242"/>
      <c r="M26" s="243"/>
      <c r="N26" s="244">
        <f t="shared" si="1"/>
        <v>0</v>
      </c>
      <c r="O26" s="244"/>
      <c r="P26" s="245"/>
      <c r="Q26" s="246">
        <f t="shared" si="2"/>
        <v>0</v>
      </c>
      <c r="R26" s="495"/>
      <c r="S26" s="496"/>
      <c r="T26" s="495"/>
      <c r="U26" s="496"/>
    </row>
    <row r="27" spans="3:21" ht="51.75" customHeight="1">
      <c r="C27" s="100">
        <v>11</v>
      </c>
      <c r="D27" s="239"/>
      <c r="E27" s="502"/>
      <c r="F27" s="503"/>
      <c r="G27" s="504"/>
      <c r="H27" s="505"/>
      <c r="I27" s="502"/>
      <c r="J27" s="506"/>
      <c r="K27" s="241" t="s">
        <v>247</v>
      </c>
      <c r="L27" s="242"/>
      <c r="M27" s="243"/>
      <c r="N27" s="244">
        <f t="shared" si="1"/>
        <v>0</v>
      </c>
      <c r="O27" s="244"/>
      <c r="P27" s="245"/>
      <c r="Q27" s="246">
        <f t="shared" si="2"/>
        <v>0</v>
      </c>
      <c r="R27" s="495"/>
      <c r="S27" s="496"/>
      <c r="T27" s="495"/>
      <c r="U27" s="496"/>
    </row>
    <row r="28" spans="3:21" ht="51.75" customHeight="1">
      <c r="C28" s="100">
        <v>12</v>
      </c>
      <c r="D28" s="239"/>
      <c r="E28" s="502"/>
      <c r="F28" s="503"/>
      <c r="G28" s="504"/>
      <c r="H28" s="505"/>
      <c r="I28" s="502"/>
      <c r="J28" s="506"/>
      <c r="K28" s="241" t="s">
        <v>247</v>
      </c>
      <c r="L28" s="242"/>
      <c r="M28" s="243"/>
      <c r="N28" s="244">
        <f t="shared" si="1"/>
        <v>0</v>
      </c>
      <c r="O28" s="244"/>
      <c r="P28" s="245"/>
      <c r="Q28" s="246">
        <f t="shared" si="2"/>
        <v>0</v>
      </c>
      <c r="R28" s="495"/>
      <c r="S28" s="496"/>
      <c r="T28" s="495"/>
      <c r="U28" s="496"/>
    </row>
    <row r="29" spans="3:21" ht="51.75" customHeight="1">
      <c r="C29" s="100">
        <v>13</v>
      </c>
      <c r="D29" s="239"/>
      <c r="E29" s="502"/>
      <c r="F29" s="503"/>
      <c r="G29" s="504"/>
      <c r="H29" s="505"/>
      <c r="I29" s="502"/>
      <c r="J29" s="506"/>
      <c r="K29" s="241" t="s">
        <v>247</v>
      </c>
      <c r="L29" s="242"/>
      <c r="M29" s="243"/>
      <c r="N29" s="244">
        <f t="shared" si="1"/>
        <v>0</v>
      </c>
      <c r="O29" s="244"/>
      <c r="P29" s="245"/>
      <c r="Q29" s="246">
        <f t="shared" si="2"/>
        <v>0</v>
      </c>
      <c r="R29" s="495"/>
      <c r="S29" s="496"/>
      <c r="T29" s="495"/>
      <c r="U29" s="496"/>
    </row>
    <row r="30" spans="3:21" ht="51.75" customHeight="1">
      <c r="C30" s="100">
        <v>14</v>
      </c>
      <c r="D30" s="239"/>
      <c r="E30" s="502"/>
      <c r="F30" s="503"/>
      <c r="G30" s="504"/>
      <c r="H30" s="505"/>
      <c r="I30" s="502"/>
      <c r="J30" s="506"/>
      <c r="K30" s="241" t="s">
        <v>247</v>
      </c>
      <c r="L30" s="242"/>
      <c r="M30" s="243"/>
      <c r="N30" s="244">
        <f t="shared" si="1"/>
        <v>0</v>
      </c>
      <c r="O30" s="244"/>
      <c r="P30" s="245"/>
      <c r="Q30" s="246">
        <f t="shared" si="2"/>
        <v>0</v>
      </c>
      <c r="R30" s="495"/>
      <c r="S30" s="496"/>
      <c r="T30" s="495"/>
      <c r="U30" s="496"/>
    </row>
    <row r="31" spans="3:21" ht="51.75" customHeight="1" thickBot="1">
      <c r="C31" s="101">
        <v>15</v>
      </c>
      <c r="D31" s="239"/>
      <c r="E31" s="507"/>
      <c r="F31" s="508"/>
      <c r="G31" s="509"/>
      <c r="H31" s="510"/>
      <c r="I31" s="507"/>
      <c r="J31" s="511"/>
      <c r="K31" s="234" t="s">
        <v>247</v>
      </c>
      <c r="L31" s="248"/>
      <c r="M31" s="249"/>
      <c r="N31" s="244">
        <f t="shared" si="1"/>
        <v>0</v>
      </c>
      <c r="O31" s="250"/>
      <c r="P31" s="251"/>
      <c r="Q31" s="246">
        <f>SUM(N31:P31)</f>
        <v>0</v>
      </c>
      <c r="R31" s="500"/>
      <c r="S31" s="501"/>
      <c r="T31" s="500"/>
      <c r="U31" s="501"/>
    </row>
    <row r="32" spans="3:21" ht="51.75" customHeight="1">
      <c r="C32" s="285"/>
      <c r="D32" s="483" t="s">
        <v>255</v>
      </c>
      <c r="E32" s="483"/>
      <c r="F32" s="483"/>
      <c r="G32" s="483"/>
      <c r="H32" s="483"/>
      <c r="I32" s="483"/>
      <c r="J32" s="483"/>
      <c r="K32" s="483"/>
      <c r="L32" s="484"/>
      <c r="M32" s="487" t="s">
        <v>248</v>
      </c>
      <c r="N32" s="488"/>
      <c r="O32" s="488"/>
      <c r="P32" s="489"/>
      <c r="Q32" s="236">
        <f>SUM(Q17:Q31)</f>
        <v>8300</v>
      </c>
      <c r="R32" s="490"/>
      <c r="S32" s="491"/>
      <c r="T32" s="490"/>
      <c r="U32" s="491"/>
    </row>
    <row r="33" spans="3:21" ht="51.75" customHeight="1">
      <c r="C33" s="285"/>
      <c r="D33" s="485"/>
      <c r="E33" s="485"/>
      <c r="F33" s="485"/>
      <c r="G33" s="485"/>
      <c r="H33" s="485"/>
      <c r="I33" s="485"/>
      <c r="J33" s="485"/>
      <c r="K33" s="485"/>
      <c r="L33" s="486"/>
      <c r="M33" s="492" t="s">
        <v>244</v>
      </c>
      <c r="N33" s="493"/>
      <c r="O33" s="493"/>
      <c r="P33" s="494"/>
      <c r="Q33" s="253">
        <f>SUM(Q32)</f>
        <v>8300</v>
      </c>
      <c r="R33" s="495"/>
      <c r="S33" s="496"/>
      <c r="T33" s="495"/>
      <c r="U33" s="496"/>
    </row>
    <row r="34" spans="3:21" ht="51.75" customHeight="1" thickBot="1">
      <c r="C34" s="285"/>
      <c r="D34" s="485"/>
      <c r="E34" s="485"/>
      <c r="F34" s="485"/>
      <c r="G34" s="485"/>
      <c r="H34" s="485"/>
      <c r="I34" s="485"/>
      <c r="J34" s="485"/>
      <c r="K34" s="485"/>
      <c r="L34" s="486"/>
      <c r="M34" s="497" t="s">
        <v>245</v>
      </c>
      <c r="N34" s="498"/>
      <c r="O34" s="498"/>
      <c r="P34" s="499"/>
      <c r="Q34" s="254"/>
      <c r="R34" s="500"/>
      <c r="S34" s="501"/>
      <c r="T34" s="500"/>
      <c r="U34" s="501"/>
    </row>
    <row r="35" ht="41.25" customHeight="1" thickBot="1"/>
    <row r="36" spans="3:21" ht="27.75" customHeight="1" thickBot="1">
      <c r="C36" s="521" t="s">
        <v>235</v>
      </c>
      <c r="D36" s="523" t="s">
        <v>236</v>
      </c>
      <c r="E36" s="525" t="s">
        <v>237</v>
      </c>
      <c r="F36" s="526"/>
      <c r="G36" s="525" t="s">
        <v>61</v>
      </c>
      <c r="H36" s="526"/>
      <c r="I36" s="525" t="s">
        <v>261</v>
      </c>
      <c r="J36" s="529"/>
      <c r="K36" s="529"/>
      <c r="L36" s="530"/>
      <c r="M36" s="512" t="s">
        <v>246</v>
      </c>
      <c r="N36" s="533"/>
      <c r="O36" s="533"/>
      <c r="P36" s="533"/>
      <c r="Q36" s="513"/>
      <c r="R36" s="512" t="s">
        <v>62</v>
      </c>
      <c r="S36" s="513"/>
      <c r="T36" s="512" t="s">
        <v>17</v>
      </c>
      <c r="U36" s="513"/>
    </row>
    <row r="37" spans="3:21" ht="27.75" customHeight="1" thickBot="1">
      <c r="C37" s="522"/>
      <c r="D37" s="524"/>
      <c r="E37" s="527"/>
      <c r="F37" s="528"/>
      <c r="G37" s="527"/>
      <c r="H37" s="528"/>
      <c r="I37" s="527"/>
      <c r="J37" s="531"/>
      <c r="K37" s="531"/>
      <c r="L37" s="532"/>
      <c r="M37" s="176" t="s">
        <v>198</v>
      </c>
      <c r="N37" s="177" t="s">
        <v>241</v>
      </c>
      <c r="O37" s="177" t="s">
        <v>316</v>
      </c>
      <c r="P37" s="174" t="s">
        <v>36</v>
      </c>
      <c r="Q37" s="161" t="s">
        <v>15</v>
      </c>
      <c r="R37" s="514"/>
      <c r="S37" s="515"/>
      <c r="T37" s="514"/>
      <c r="U37" s="515"/>
    </row>
    <row r="38" spans="3:21" ht="51.75" customHeight="1">
      <c r="C38" s="99">
        <v>16</v>
      </c>
      <c r="D38" s="239"/>
      <c r="E38" s="516"/>
      <c r="F38" s="517"/>
      <c r="G38" s="518"/>
      <c r="H38" s="519"/>
      <c r="I38" s="516"/>
      <c r="J38" s="520"/>
      <c r="K38" s="241" t="s">
        <v>247</v>
      </c>
      <c r="L38" s="255"/>
      <c r="M38" s="256"/>
      <c r="N38" s="257"/>
      <c r="O38" s="257"/>
      <c r="P38" s="258"/>
      <c r="Q38" s="236">
        <f aca="true" t="shared" si="3" ref="Q38:Q62">SUM(M38:P38)</f>
        <v>0</v>
      </c>
      <c r="R38" s="490"/>
      <c r="S38" s="491"/>
      <c r="T38" s="490"/>
      <c r="U38" s="491"/>
    </row>
    <row r="39" spans="3:21" ht="51.75" customHeight="1">
      <c r="C39" s="100">
        <v>17</v>
      </c>
      <c r="D39" s="239"/>
      <c r="E39" s="502"/>
      <c r="F39" s="503"/>
      <c r="G39" s="504"/>
      <c r="H39" s="505"/>
      <c r="I39" s="502"/>
      <c r="J39" s="506"/>
      <c r="K39" s="241" t="s">
        <v>247</v>
      </c>
      <c r="L39" s="242"/>
      <c r="M39" s="243"/>
      <c r="N39" s="244"/>
      <c r="O39" s="244"/>
      <c r="P39" s="245"/>
      <c r="Q39" s="246">
        <f t="shared" si="3"/>
        <v>0</v>
      </c>
      <c r="R39" s="495"/>
      <c r="S39" s="496"/>
      <c r="T39" s="495"/>
      <c r="U39" s="496"/>
    </row>
    <row r="40" spans="3:21" ht="51.75" customHeight="1">
      <c r="C40" s="100">
        <v>18</v>
      </c>
      <c r="D40" s="239"/>
      <c r="E40" s="502"/>
      <c r="F40" s="503"/>
      <c r="G40" s="504"/>
      <c r="H40" s="505"/>
      <c r="I40" s="502"/>
      <c r="J40" s="506"/>
      <c r="K40" s="241" t="s">
        <v>247</v>
      </c>
      <c r="L40" s="242"/>
      <c r="M40" s="243"/>
      <c r="N40" s="244"/>
      <c r="O40" s="244"/>
      <c r="P40" s="245"/>
      <c r="Q40" s="246">
        <f t="shared" si="3"/>
        <v>0</v>
      </c>
      <c r="R40" s="495"/>
      <c r="S40" s="496"/>
      <c r="T40" s="495"/>
      <c r="U40" s="496"/>
    </row>
    <row r="41" spans="3:21" ht="51.75" customHeight="1">
      <c r="C41" s="100">
        <v>19</v>
      </c>
      <c r="D41" s="239"/>
      <c r="E41" s="502"/>
      <c r="F41" s="503"/>
      <c r="G41" s="504"/>
      <c r="H41" s="505"/>
      <c r="I41" s="502"/>
      <c r="J41" s="506"/>
      <c r="K41" s="241" t="s">
        <v>247</v>
      </c>
      <c r="L41" s="242"/>
      <c r="M41" s="243"/>
      <c r="N41" s="244"/>
      <c r="O41" s="244"/>
      <c r="P41" s="245"/>
      <c r="Q41" s="246">
        <f t="shared" si="3"/>
        <v>0</v>
      </c>
      <c r="R41" s="495"/>
      <c r="S41" s="496"/>
      <c r="T41" s="495"/>
      <c r="U41" s="496"/>
    </row>
    <row r="42" spans="3:21" ht="51.75" customHeight="1">
      <c r="C42" s="100">
        <v>20</v>
      </c>
      <c r="D42" s="239"/>
      <c r="E42" s="502"/>
      <c r="F42" s="503"/>
      <c r="G42" s="504"/>
      <c r="H42" s="505"/>
      <c r="I42" s="502"/>
      <c r="J42" s="506"/>
      <c r="K42" s="241" t="s">
        <v>247</v>
      </c>
      <c r="L42" s="242"/>
      <c r="M42" s="243"/>
      <c r="N42" s="244"/>
      <c r="O42" s="244"/>
      <c r="P42" s="245"/>
      <c r="Q42" s="246">
        <f t="shared" si="3"/>
        <v>0</v>
      </c>
      <c r="R42" s="495"/>
      <c r="S42" s="496"/>
      <c r="T42" s="495"/>
      <c r="U42" s="496"/>
    </row>
    <row r="43" spans="3:21" ht="51.75" customHeight="1">
      <c r="C43" s="100">
        <v>21</v>
      </c>
      <c r="D43" s="239"/>
      <c r="E43" s="502"/>
      <c r="F43" s="503"/>
      <c r="G43" s="504"/>
      <c r="H43" s="505"/>
      <c r="I43" s="502"/>
      <c r="J43" s="506"/>
      <c r="K43" s="241" t="s">
        <v>247</v>
      </c>
      <c r="L43" s="242"/>
      <c r="M43" s="243"/>
      <c r="N43" s="244"/>
      <c r="O43" s="244"/>
      <c r="P43" s="245"/>
      <c r="Q43" s="246">
        <f t="shared" si="3"/>
        <v>0</v>
      </c>
      <c r="R43" s="495"/>
      <c r="S43" s="496"/>
      <c r="T43" s="495"/>
      <c r="U43" s="496"/>
    </row>
    <row r="44" spans="3:21" ht="51.75" customHeight="1">
      <c r="C44" s="100">
        <v>22</v>
      </c>
      <c r="D44" s="239"/>
      <c r="E44" s="502"/>
      <c r="F44" s="503"/>
      <c r="G44" s="504"/>
      <c r="H44" s="505"/>
      <c r="I44" s="502"/>
      <c r="J44" s="506"/>
      <c r="K44" s="241" t="s">
        <v>247</v>
      </c>
      <c r="L44" s="242"/>
      <c r="M44" s="243"/>
      <c r="N44" s="244"/>
      <c r="O44" s="244"/>
      <c r="P44" s="245"/>
      <c r="Q44" s="246">
        <f t="shared" si="3"/>
        <v>0</v>
      </c>
      <c r="R44" s="495"/>
      <c r="S44" s="496"/>
      <c r="T44" s="495"/>
      <c r="U44" s="496"/>
    </row>
    <row r="45" spans="3:21" ht="51.75" customHeight="1">
      <c r="C45" s="100">
        <v>23</v>
      </c>
      <c r="D45" s="239"/>
      <c r="E45" s="502"/>
      <c r="F45" s="503"/>
      <c r="G45" s="504"/>
      <c r="H45" s="505"/>
      <c r="I45" s="502"/>
      <c r="J45" s="506"/>
      <c r="K45" s="241" t="s">
        <v>247</v>
      </c>
      <c r="L45" s="242"/>
      <c r="M45" s="243"/>
      <c r="N45" s="244"/>
      <c r="O45" s="244"/>
      <c r="P45" s="245"/>
      <c r="Q45" s="246">
        <f t="shared" si="3"/>
        <v>0</v>
      </c>
      <c r="R45" s="495"/>
      <c r="S45" s="496"/>
      <c r="T45" s="495"/>
      <c r="U45" s="496"/>
    </row>
    <row r="46" spans="3:21" ht="51.75" customHeight="1">
      <c r="C46" s="100">
        <v>24</v>
      </c>
      <c r="D46" s="239"/>
      <c r="E46" s="502"/>
      <c r="F46" s="503"/>
      <c r="G46" s="504"/>
      <c r="H46" s="505"/>
      <c r="I46" s="502"/>
      <c r="J46" s="506"/>
      <c r="K46" s="241" t="s">
        <v>247</v>
      </c>
      <c r="L46" s="242"/>
      <c r="M46" s="243"/>
      <c r="N46" s="244"/>
      <c r="O46" s="244"/>
      <c r="P46" s="245"/>
      <c r="Q46" s="246">
        <f t="shared" si="3"/>
        <v>0</v>
      </c>
      <c r="R46" s="495"/>
      <c r="S46" s="496"/>
      <c r="T46" s="495"/>
      <c r="U46" s="496"/>
    </row>
    <row r="47" spans="3:21" ht="51.75" customHeight="1">
      <c r="C47" s="100">
        <v>25</v>
      </c>
      <c r="D47" s="239"/>
      <c r="E47" s="502"/>
      <c r="F47" s="503"/>
      <c r="G47" s="504"/>
      <c r="H47" s="505"/>
      <c r="I47" s="502"/>
      <c r="J47" s="506"/>
      <c r="K47" s="241" t="s">
        <v>247</v>
      </c>
      <c r="L47" s="242"/>
      <c r="M47" s="243"/>
      <c r="N47" s="244"/>
      <c r="O47" s="244"/>
      <c r="P47" s="245"/>
      <c r="Q47" s="246">
        <f t="shared" si="3"/>
        <v>0</v>
      </c>
      <c r="R47" s="495"/>
      <c r="S47" s="496"/>
      <c r="T47" s="495"/>
      <c r="U47" s="496"/>
    </row>
    <row r="48" spans="3:21" ht="51.75" customHeight="1">
      <c r="C48" s="100">
        <v>26</v>
      </c>
      <c r="D48" s="239"/>
      <c r="E48" s="502"/>
      <c r="F48" s="503"/>
      <c r="G48" s="504"/>
      <c r="H48" s="505"/>
      <c r="I48" s="502"/>
      <c r="J48" s="506"/>
      <c r="K48" s="241" t="s">
        <v>247</v>
      </c>
      <c r="L48" s="242"/>
      <c r="M48" s="243"/>
      <c r="N48" s="244"/>
      <c r="O48" s="244"/>
      <c r="P48" s="245"/>
      <c r="Q48" s="246">
        <f t="shared" si="3"/>
        <v>0</v>
      </c>
      <c r="R48" s="495"/>
      <c r="S48" s="496"/>
      <c r="T48" s="495"/>
      <c r="U48" s="496"/>
    </row>
    <row r="49" spans="3:21" ht="51.75" customHeight="1">
      <c r="C49" s="100">
        <v>27</v>
      </c>
      <c r="D49" s="239"/>
      <c r="E49" s="502"/>
      <c r="F49" s="503"/>
      <c r="G49" s="504"/>
      <c r="H49" s="505"/>
      <c r="I49" s="502"/>
      <c r="J49" s="506"/>
      <c r="K49" s="241" t="s">
        <v>247</v>
      </c>
      <c r="L49" s="242"/>
      <c r="M49" s="243"/>
      <c r="N49" s="244"/>
      <c r="O49" s="244"/>
      <c r="P49" s="245"/>
      <c r="Q49" s="246">
        <f t="shared" si="3"/>
        <v>0</v>
      </c>
      <c r="R49" s="495"/>
      <c r="S49" s="496"/>
      <c r="T49" s="495"/>
      <c r="U49" s="496"/>
    </row>
    <row r="50" spans="3:21" ht="51.75" customHeight="1">
      <c r="C50" s="100">
        <v>28</v>
      </c>
      <c r="D50" s="239"/>
      <c r="E50" s="502"/>
      <c r="F50" s="503"/>
      <c r="G50" s="504"/>
      <c r="H50" s="505"/>
      <c r="I50" s="502"/>
      <c r="J50" s="506"/>
      <c r="K50" s="241" t="s">
        <v>247</v>
      </c>
      <c r="L50" s="242"/>
      <c r="M50" s="243"/>
      <c r="N50" s="244"/>
      <c r="O50" s="244"/>
      <c r="P50" s="245"/>
      <c r="Q50" s="246">
        <f t="shared" si="3"/>
        <v>0</v>
      </c>
      <c r="R50" s="495"/>
      <c r="S50" s="496"/>
      <c r="T50" s="495"/>
      <c r="U50" s="496"/>
    </row>
    <row r="51" spans="3:21" ht="51.75" customHeight="1">
      <c r="C51" s="100">
        <v>29</v>
      </c>
      <c r="D51" s="239"/>
      <c r="E51" s="502"/>
      <c r="F51" s="503"/>
      <c r="G51" s="504"/>
      <c r="H51" s="505"/>
      <c r="I51" s="502"/>
      <c r="J51" s="506"/>
      <c r="K51" s="241" t="s">
        <v>247</v>
      </c>
      <c r="L51" s="242"/>
      <c r="M51" s="243"/>
      <c r="N51" s="244"/>
      <c r="O51" s="244"/>
      <c r="P51" s="245"/>
      <c r="Q51" s="246">
        <f t="shared" si="3"/>
        <v>0</v>
      </c>
      <c r="R51" s="495"/>
      <c r="S51" s="496"/>
      <c r="T51" s="495"/>
      <c r="U51" s="496"/>
    </row>
    <row r="52" spans="3:21" ht="51.75" customHeight="1">
      <c r="C52" s="100">
        <v>30</v>
      </c>
      <c r="D52" s="239"/>
      <c r="E52" s="502"/>
      <c r="F52" s="503"/>
      <c r="G52" s="504"/>
      <c r="H52" s="505"/>
      <c r="I52" s="502"/>
      <c r="J52" s="506"/>
      <c r="K52" s="241" t="s">
        <v>247</v>
      </c>
      <c r="L52" s="242"/>
      <c r="M52" s="243"/>
      <c r="N52" s="244"/>
      <c r="O52" s="244"/>
      <c r="P52" s="245"/>
      <c r="Q52" s="246">
        <f t="shared" si="3"/>
        <v>0</v>
      </c>
      <c r="R52" s="495"/>
      <c r="S52" s="496"/>
      <c r="T52" s="495"/>
      <c r="U52" s="496"/>
    </row>
    <row r="53" spans="3:21" ht="51.75" customHeight="1">
      <c r="C53" s="100">
        <v>31</v>
      </c>
      <c r="D53" s="239"/>
      <c r="E53" s="502"/>
      <c r="F53" s="503"/>
      <c r="G53" s="504"/>
      <c r="H53" s="505"/>
      <c r="I53" s="502"/>
      <c r="J53" s="506"/>
      <c r="K53" s="241" t="s">
        <v>247</v>
      </c>
      <c r="L53" s="242"/>
      <c r="M53" s="243"/>
      <c r="N53" s="244"/>
      <c r="O53" s="244"/>
      <c r="P53" s="245"/>
      <c r="Q53" s="246">
        <f t="shared" si="3"/>
        <v>0</v>
      </c>
      <c r="R53" s="495"/>
      <c r="S53" s="496"/>
      <c r="T53" s="495"/>
      <c r="U53" s="496"/>
    </row>
    <row r="54" spans="3:21" ht="51.75" customHeight="1">
      <c r="C54" s="100">
        <v>32</v>
      </c>
      <c r="D54" s="239"/>
      <c r="E54" s="502"/>
      <c r="F54" s="503"/>
      <c r="G54" s="504"/>
      <c r="H54" s="505"/>
      <c r="I54" s="502"/>
      <c r="J54" s="506"/>
      <c r="K54" s="241" t="s">
        <v>247</v>
      </c>
      <c r="L54" s="242"/>
      <c r="M54" s="243"/>
      <c r="N54" s="244"/>
      <c r="O54" s="244"/>
      <c r="P54" s="245"/>
      <c r="Q54" s="246">
        <f t="shared" si="3"/>
        <v>0</v>
      </c>
      <c r="R54" s="495"/>
      <c r="S54" s="496"/>
      <c r="T54" s="495"/>
      <c r="U54" s="496"/>
    </row>
    <row r="55" spans="3:21" ht="51.75" customHeight="1">
      <c r="C55" s="100">
        <v>33</v>
      </c>
      <c r="D55" s="239"/>
      <c r="E55" s="502"/>
      <c r="F55" s="503"/>
      <c r="G55" s="504"/>
      <c r="H55" s="505"/>
      <c r="I55" s="502"/>
      <c r="J55" s="506"/>
      <c r="K55" s="241" t="s">
        <v>247</v>
      </c>
      <c r="L55" s="242"/>
      <c r="M55" s="243"/>
      <c r="N55" s="244"/>
      <c r="O55" s="244"/>
      <c r="P55" s="245"/>
      <c r="Q55" s="246">
        <f t="shared" si="3"/>
        <v>0</v>
      </c>
      <c r="R55" s="495"/>
      <c r="S55" s="496"/>
      <c r="T55" s="495"/>
      <c r="U55" s="496"/>
    </row>
    <row r="56" spans="3:21" ht="51.75" customHeight="1">
      <c r="C56" s="100">
        <v>34</v>
      </c>
      <c r="D56" s="239"/>
      <c r="E56" s="502"/>
      <c r="F56" s="503"/>
      <c r="G56" s="504"/>
      <c r="H56" s="505"/>
      <c r="I56" s="502"/>
      <c r="J56" s="506"/>
      <c r="K56" s="241" t="s">
        <v>247</v>
      </c>
      <c r="L56" s="242"/>
      <c r="M56" s="243"/>
      <c r="N56" s="244"/>
      <c r="O56" s="244"/>
      <c r="P56" s="245"/>
      <c r="Q56" s="246">
        <f t="shared" si="3"/>
        <v>0</v>
      </c>
      <c r="R56" s="495"/>
      <c r="S56" s="496"/>
      <c r="T56" s="495"/>
      <c r="U56" s="496"/>
    </row>
    <row r="57" spans="3:21" ht="51.75" customHeight="1">
      <c r="C57" s="100">
        <v>35</v>
      </c>
      <c r="D57" s="239"/>
      <c r="E57" s="502"/>
      <c r="F57" s="503"/>
      <c r="G57" s="504"/>
      <c r="H57" s="505"/>
      <c r="I57" s="502"/>
      <c r="J57" s="506"/>
      <c r="K57" s="240" t="s">
        <v>247</v>
      </c>
      <c r="L57" s="242"/>
      <c r="M57" s="243"/>
      <c r="N57" s="244"/>
      <c r="O57" s="244"/>
      <c r="P57" s="245"/>
      <c r="Q57" s="246">
        <f t="shared" si="3"/>
        <v>0</v>
      </c>
      <c r="R57" s="495"/>
      <c r="S57" s="496"/>
      <c r="T57" s="495"/>
      <c r="U57" s="496"/>
    </row>
    <row r="58" spans="3:21" ht="51.75" customHeight="1">
      <c r="C58" s="100">
        <v>36</v>
      </c>
      <c r="D58" s="239"/>
      <c r="E58" s="502"/>
      <c r="F58" s="503"/>
      <c r="G58" s="504"/>
      <c r="H58" s="505"/>
      <c r="I58" s="502"/>
      <c r="J58" s="506"/>
      <c r="K58" s="240" t="s">
        <v>247</v>
      </c>
      <c r="L58" s="242"/>
      <c r="M58" s="243"/>
      <c r="N58" s="244"/>
      <c r="O58" s="244"/>
      <c r="P58" s="245"/>
      <c r="Q58" s="246">
        <f t="shared" si="3"/>
        <v>0</v>
      </c>
      <c r="R58" s="495"/>
      <c r="S58" s="496"/>
      <c r="T58" s="495"/>
      <c r="U58" s="496"/>
    </row>
    <row r="59" spans="3:21" ht="51.75" customHeight="1">
      <c r="C59" s="100">
        <v>37</v>
      </c>
      <c r="D59" s="239"/>
      <c r="E59" s="502"/>
      <c r="F59" s="503"/>
      <c r="G59" s="504"/>
      <c r="H59" s="505"/>
      <c r="I59" s="502"/>
      <c r="J59" s="506"/>
      <c r="K59" s="240" t="s">
        <v>247</v>
      </c>
      <c r="L59" s="242"/>
      <c r="M59" s="243"/>
      <c r="N59" s="244"/>
      <c r="O59" s="244"/>
      <c r="P59" s="245"/>
      <c r="Q59" s="246">
        <f t="shared" si="3"/>
        <v>0</v>
      </c>
      <c r="R59" s="495"/>
      <c r="S59" s="496"/>
      <c r="T59" s="495"/>
      <c r="U59" s="496"/>
    </row>
    <row r="60" spans="3:21" ht="51.75" customHeight="1">
      <c r="C60" s="100">
        <v>38</v>
      </c>
      <c r="D60" s="239"/>
      <c r="E60" s="502"/>
      <c r="F60" s="503"/>
      <c r="G60" s="504"/>
      <c r="H60" s="505"/>
      <c r="I60" s="502"/>
      <c r="J60" s="506"/>
      <c r="K60" s="240" t="s">
        <v>247</v>
      </c>
      <c r="L60" s="242"/>
      <c r="M60" s="243"/>
      <c r="N60" s="244"/>
      <c r="O60" s="244"/>
      <c r="P60" s="245"/>
      <c r="Q60" s="246">
        <f t="shared" si="3"/>
        <v>0</v>
      </c>
      <c r="R60" s="495"/>
      <c r="S60" s="496"/>
      <c r="T60" s="495"/>
      <c r="U60" s="496"/>
    </row>
    <row r="61" spans="3:21" ht="51.75" customHeight="1">
      <c r="C61" s="100">
        <v>39</v>
      </c>
      <c r="D61" s="239"/>
      <c r="E61" s="502"/>
      <c r="F61" s="503"/>
      <c r="G61" s="504"/>
      <c r="H61" s="505"/>
      <c r="I61" s="502"/>
      <c r="J61" s="506"/>
      <c r="K61" s="240" t="s">
        <v>247</v>
      </c>
      <c r="L61" s="242"/>
      <c r="M61" s="243"/>
      <c r="N61" s="244"/>
      <c r="O61" s="244"/>
      <c r="P61" s="245"/>
      <c r="Q61" s="246">
        <f t="shared" si="3"/>
        <v>0</v>
      </c>
      <c r="R61" s="495"/>
      <c r="S61" s="496"/>
      <c r="T61" s="495"/>
      <c r="U61" s="496"/>
    </row>
    <row r="62" spans="3:21" ht="51.75" customHeight="1" thickBot="1">
      <c r="C62" s="101">
        <v>40</v>
      </c>
      <c r="D62" s="239"/>
      <c r="E62" s="507"/>
      <c r="F62" s="508"/>
      <c r="G62" s="509"/>
      <c r="H62" s="510"/>
      <c r="I62" s="507"/>
      <c r="J62" s="511"/>
      <c r="K62" s="247" t="s">
        <v>247</v>
      </c>
      <c r="L62" s="248"/>
      <c r="M62" s="249"/>
      <c r="N62" s="250"/>
      <c r="O62" s="250"/>
      <c r="P62" s="251"/>
      <c r="Q62" s="254">
        <f t="shared" si="3"/>
        <v>0</v>
      </c>
      <c r="R62" s="500"/>
      <c r="S62" s="501"/>
      <c r="T62" s="500"/>
      <c r="U62" s="501"/>
    </row>
    <row r="63" spans="3:21" ht="51.75" customHeight="1">
      <c r="C63" s="285"/>
      <c r="D63" s="483" t="s">
        <v>255</v>
      </c>
      <c r="E63" s="483"/>
      <c r="F63" s="483"/>
      <c r="G63" s="483"/>
      <c r="H63" s="483"/>
      <c r="I63" s="483"/>
      <c r="J63" s="483"/>
      <c r="K63" s="483"/>
      <c r="L63" s="484"/>
      <c r="M63" s="487" t="s">
        <v>248</v>
      </c>
      <c r="N63" s="488"/>
      <c r="O63" s="488"/>
      <c r="P63" s="489"/>
      <c r="Q63" s="253">
        <f>SUM(Q38:Q62)</f>
        <v>0</v>
      </c>
      <c r="R63" s="490"/>
      <c r="S63" s="491"/>
      <c r="T63" s="490"/>
      <c r="U63" s="491"/>
    </row>
    <row r="64" spans="3:21" ht="51.75" customHeight="1">
      <c r="C64" s="285"/>
      <c r="D64" s="485"/>
      <c r="E64" s="485"/>
      <c r="F64" s="485"/>
      <c r="G64" s="485"/>
      <c r="H64" s="485"/>
      <c r="I64" s="485"/>
      <c r="J64" s="485"/>
      <c r="K64" s="485"/>
      <c r="L64" s="486"/>
      <c r="M64" s="492" t="s">
        <v>244</v>
      </c>
      <c r="N64" s="493"/>
      <c r="O64" s="493"/>
      <c r="P64" s="494"/>
      <c r="Q64" s="253">
        <f>Q32+Q63</f>
        <v>8300</v>
      </c>
      <c r="R64" s="495"/>
      <c r="S64" s="496"/>
      <c r="T64" s="495"/>
      <c r="U64" s="496"/>
    </row>
    <row r="65" spans="3:21" ht="51.75" customHeight="1" thickBot="1">
      <c r="C65" s="285"/>
      <c r="D65" s="485"/>
      <c r="E65" s="485"/>
      <c r="F65" s="485"/>
      <c r="G65" s="485"/>
      <c r="H65" s="485"/>
      <c r="I65" s="485"/>
      <c r="J65" s="485"/>
      <c r="K65" s="485"/>
      <c r="L65" s="486"/>
      <c r="M65" s="497" t="s">
        <v>245</v>
      </c>
      <c r="N65" s="498"/>
      <c r="O65" s="498"/>
      <c r="P65" s="499"/>
      <c r="Q65" s="254"/>
      <c r="R65" s="500"/>
      <c r="S65" s="501"/>
      <c r="T65" s="500"/>
      <c r="U65" s="501"/>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70" customWidth="1"/>
    <col min="2" max="31" width="3.57421875" style="70" customWidth="1"/>
    <col min="32" max="32" width="2.421875" style="70" customWidth="1"/>
    <col min="33" max="39" width="4.57421875" style="70" customWidth="1"/>
    <col min="40" max="16384" width="9.00390625" style="70" customWidth="1"/>
  </cols>
  <sheetData>
    <row r="1" s="67" customFormat="1" ht="19.5" customHeight="1">
      <c r="B1" s="154" t="s">
        <v>222</v>
      </c>
    </row>
    <row r="2" spans="2:31" s="67" customFormat="1" ht="24.75" customHeight="1">
      <c r="B2" s="470" t="s">
        <v>306</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row>
    <row r="3" spans="2:31" s="67" customFormat="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15" s="67" customFormat="1" ht="19.5" customHeight="1">
      <c r="B4" s="105">
        <v>1</v>
      </c>
      <c r="C4" s="454" t="s">
        <v>194</v>
      </c>
      <c r="D4" s="454"/>
      <c r="E4" s="454"/>
      <c r="G4" s="468"/>
      <c r="H4" s="468"/>
      <c r="I4" s="468"/>
      <c r="J4" s="468"/>
      <c r="K4" s="468"/>
      <c r="L4" s="468"/>
      <c r="M4" s="468"/>
      <c r="N4" s="468"/>
      <c r="O4" s="468"/>
    </row>
    <row r="5" spans="2:31" ht="19.5" customHeight="1">
      <c r="B5" s="105">
        <v>2</v>
      </c>
      <c r="C5" s="454" t="s">
        <v>90</v>
      </c>
      <c r="D5" s="454"/>
      <c r="E5" s="454"/>
      <c r="F5" s="67"/>
      <c r="G5" s="580" t="s">
        <v>283</v>
      </c>
      <c r="H5" s="580"/>
      <c r="I5" s="580"/>
      <c r="J5" s="67" t="s">
        <v>93</v>
      </c>
      <c r="K5" s="67"/>
      <c r="L5" s="67" t="s">
        <v>94</v>
      </c>
      <c r="M5" s="67"/>
      <c r="N5" s="67" t="s">
        <v>95</v>
      </c>
      <c r="O5" s="67" t="s">
        <v>96</v>
      </c>
      <c r="P5" s="457" t="str">
        <f>G5</f>
        <v>令和　　</v>
      </c>
      <c r="Q5" s="457"/>
      <c r="R5" s="457"/>
      <c r="S5" s="67" t="s">
        <v>93</v>
      </c>
      <c r="T5" s="67"/>
      <c r="U5" s="67" t="s">
        <v>94</v>
      </c>
      <c r="V5" s="67"/>
      <c r="W5" s="67" t="s">
        <v>95</v>
      </c>
      <c r="X5" s="68" t="s">
        <v>97</v>
      </c>
      <c r="Y5" s="67"/>
      <c r="Z5" s="105" t="s">
        <v>98</v>
      </c>
      <c r="AA5" s="67"/>
      <c r="AB5" s="105" t="s">
        <v>95</v>
      </c>
      <c r="AC5" s="67" t="s">
        <v>99</v>
      </c>
      <c r="AD5" s="67"/>
      <c r="AE5" s="67"/>
    </row>
    <row r="6" spans="2:31" ht="19.5" customHeight="1">
      <c r="B6" s="105">
        <v>3</v>
      </c>
      <c r="C6" s="454" t="s">
        <v>91</v>
      </c>
      <c r="D6" s="454"/>
      <c r="E6" s="454"/>
      <c r="F6" s="67"/>
      <c r="G6" s="471"/>
      <c r="H6" s="471"/>
      <c r="I6" s="471"/>
      <c r="J6" s="471"/>
      <c r="K6" s="471"/>
      <c r="L6" s="471"/>
      <c r="M6" s="471"/>
      <c r="N6" s="471"/>
      <c r="O6" s="471"/>
      <c r="P6" s="471"/>
      <c r="Q6" s="456" t="s">
        <v>209</v>
      </c>
      <c r="R6" s="456"/>
      <c r="S6" s="448"/>
      <c r="T6" s="448"/>
      <c r="U6" s="448"/>
      <c r="V6" s="448"/>
      <c r="W6" s="448"/>
      <c r="X6" s="448"/>
      <c r="Y6" s="448"/>
      <c r="Z6" s="448"/>
      <c r="AA6" s="448"/>
      <c r="AB6" s="448"/>
      <c r="AC6" s="448"/>
      <c r="AD6" s="448"/>
      <c r="AE6" s="67"/>
    </row>
    <row r="7" spans="2:31" ht="19.5" customHeight="1">
      <c r="B7" s="105">
        <v>4</v>
      </c>
      <c r="C7" s="454" t="s">
        <v>100</v>
      </c>
      <c r="D7" s="454"/>
      <c r="E7" s="454"/>
      <c r="F7" s="67"/>
      <c r="G7" s="471"/>
      <c r="H7" s="471"/>
      <c r="I7" s="471"/>
      <c r="J7" s="471"/>
      <c r="K7" s="471"/>
      <c r="L7" s="471"/>
      <c r="M7" s="471"/>
      <c r="N7" s="471"/>
      <c r="O7" s="471"/>
      <c r="P7" s="471"/>
      <c r="Q7" s="456" t="s">
        <v>209</v>
      </c>
      <c r="R7" s="456"/>
      <c r="S7" s="448"/>
      <c r="T7" s="448"/>
      <c r="U7" s="448"/>
      <c r="V7" s="448"/>
      <c r="W7" s="448"/>
      <c r="X7" s="448"/>
      <c r="Y7" s="448"/>
      <c r="Z7" s="448"/>
      <c r="AA7" s="448"/>
      <c r="AB7" s="448"/>
      <c r="AC7" s="448"/>
      <c r="AD7" s="448"/>
      <c r="AE7" s="67"/>
    </row>
    <row r="8" spans="2:31" ht="19.5" customHeight="1">
      <c r="B8" s="105">
        <v>5</v>
      </c>
      <c r="C8" s="454" t="s">
        <v>101</v>
      </c>
      <c r="D8" s="454"/>
      <c r="E8" s="454"/>
      <c r="F8" s="67"/>
      <c r="G8" s="67" t="s">
        <v>102</v>
      </c>
      <c r="H8" s="67"/>
      <c r="I8" s="67"/>
      <c r="J8" s="67"/>
      <c r="K8" s="67"/>
      <c r="L8" s="67"/>
      <c r="M8" s="67"/>
      <c r="N8" s="67"/>
      <c r="O8" s="67"/>
      <c r="P8" s="67"/>
      <c r="Q8" s="67"/>
      <c r="R8" s="67"/>
      <c r="S8" s="67"/>
      <c r="T8" s="67"/>
      <c r="U8" s="67"/>
      <c r="V8" s="67"/>
      <c r="W8" s="67"/>
      <c r="X8" s="67"/>
      <c r="Y8" s="67"/>
      <c r="Z8" s="67"/>
      <c r="AA8" s="67"/>
      <c r="AB8" s="67"/>
      <c r="AC8" s="67"/>
      <c r="AD8" s="67"/>
      <c r="AE8" s="67"/>
    </row>
    <row r="9" spans="2:31" ht="24" customHeight="1">
      <c r="B9" s="105"/>
      <c r="C9" s="455" t="s">
        <v>104</v>
      </c>
      <c r="D9" s="452"/>
      <c r="E9" s="453"/>
      <c r="F9" s="455"/>
      <c r="G9" s="452"/>
      <c r="H9" s="452"/>
      <c r="I9" s="452"/>
      <c r="J9" s="452"/>
      <c r="K9" s="452"/>
      <c r="L9" s="452"/>
      <c r="M9" s="452"/>
      <c r="N9" s="453"/>
      <c r="O9" s="455" t="s">
        <v>105</v>
      </c>
      <c r="P9" s="452"/>
      <c r="Q9" s="453"/>
      <c r="R9" s="455"/>
      <c r="S9" s="452"/>
      <c r="T9" s="452"/>
      <c r="U9" s="452"/>
      <c r="V9" s="452"/>
      <c r="W9" s="453"/>
      <c r="X9" s="107"/>
      <c r="Y9" s="107"/>
      <c r="Z9" s="107"/>
      <c r="AA9" s="106"/>
      <c r="AB9" s="106"/>
      <c r="AC9" s="106"/>
      <c r="AD9" s="106"/>
      <c r="AE9" s="106"/>
    </row>
    <row r="10" spans="2:31" ht="24" customHeight="1">
      <c r="B10" s="67"/>
      <c r="C10" s="449" t="s">
        <v>45</v>
      </c>
      <c r="D10" s="450"/>
      <c r="E10" s="451"/>
      <c r="F10" s="578" t="s">
        <v>199</v>
      </c>
      <c r="G10" s="579"/>
      <c r="H10" s="579"/>
      <c r="I10" s="145"/>
      <c r="J10" s="72" t="s">
        <v>103</v>
      </c>
      <c r="K10" s="452" t="s">
        <v>200</v>
      </c>
      <c r="L10" s="452"/>
      <c r="M10" s="452"/>
      <c r="N10" s="452"/>
      <c r="P10" s="72" t="s">
        <v>103</v>
      </c>
      <c r="Q10" s="452" t="s">
        <v>201</v>
      </c>
      <c r="R10" s="452"/>
      <c r="S10" s="452"/>
      <c r="T10" s="452"/>
      <c r="V10" s="72" t="s">
        <v>103</v>
      </c>
      <c r="W10" s="452"/>
      <c r="X10" s="452"/>
      <c r="Y10" s="452"/>
      <c r="Z10" s="452"/>
      <c r="AA10" s="452"/>
      <c r="AB10" s="452"/>
      <c r="AC10" s="452"/>
      <c r="AD10" s="452"/>
      <c r="AE10" s="453"/>
    </row>
    <row r="11" spans="2:31" ht="24" customHeight="1">
      <c r="B11" s="67"/>
      <c r="C11" s="463" t="s">
        <v>106</v>
      </c>
      <c r="D11" s="450"/>
      <c r="E11" s="451"/>
      <c r="F11" s="108" t="s">
        <v>107</v>
      </c>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10"/>
    </row>
    <row r="12" spans="2:31" ht="24" customHeight="1">
      <c r="B12" s="67"/>
      <c r="C12" s="464"/>
      <c r="D12" s="465"/>
      <c r="E12" s="466"/>
      <c r="F12" s="111"/>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12"/>
    </row>
    <row r="13" spans="2:31" ht="24" customHeight="1">
      <c r="B13" s="67"/>
      <c r="C13" s="464"/>
      <c r="D13" s="465"/>
      <c r="E13" s="466"/>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2:31" ht="24" customHeight="1">
      <c r="B14" s="67"/>
      <c r="C14" s="464"/>
      <c r="D14" s="465"/>
      <c r="E14" s="466"/>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2:31" ht="24" customHeight="1">
      <c r="B15" s="67"/>
      <c r="C15" s="464"/>
      <c r="D15" s="465"/>
      <c r="E15" s="466"/>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2:31" ht="24" customHeight="1">
      <c r="B16" s="67"/>
      <c r="C16" s="464"/>
      <c r="D16" s="465"/>
      <c r="E16" s="466"/>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2:31" ht="24" customHeight="1">
      <c r="B17" s="67"/>
      <c r="C17" s="464"/>
      <c r="D17" s="465"/>
      <c r="E17" s="466"/>
      <c r="F17" s="111" t="s">
        <v>108</v>
      </c>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2:31" ht="24" customHeight="1">
      <c r="B18" s="67"/>
      <c r="C18" s="464"/>
      <c r="D18" s="465"/>
      <c r="E18" s="466"/>
      <c r="F18" s="6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2:31" ht="24" customHeight="1">
      <c r="B19" s="67"/>
      <c r="C19" s="464"/>
      <c r="D19" s="465"/>
      <c r="E19" s="466"/>
      <c r="F19" s="111"/>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2:31" ht="24" customHeight="1">
      <c r="B20" s="67"/>
      <c r="C20" s="464"/>
      <c r="D20" s="465"/>
      <c r="E20" s="466"/>
      <c r="F20" s="111"/>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2:31" ht="24" customHeight="1">
      <c r="B21" s="67"/>
      <c r="C21" s="464"/>
      <c r="D21" s="465"/>
      <c r="E21" s="466"/>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2:31" ht="24" customHeight="1">
      <c r="B22" s="67"/>
      <c r="C22" s="464"/>
      <c r="D22" s="465"/>
      <c r="E22" s="466"/>
      <c r="F22" s="111"/>
      <c r="G22" s="107"/>
      <c r="H22" s="107"/>
      <c r="I22" s="107"/>
      <c r="J22" s="107"/>
      <c r="K22" s="107"/>
      <c r="L22" s="107"/>
      <c r="M22" s="106"/>
      <c r="N22" s="105"/>
      <c r="O22" s="106"/>
      <c r="P22" s="106"/>
      <c r="Q22" s="106"/>
      <c r="R22" s="107"/>
      <c r="S22" s="107"/>
      <c r="T22" s="107"/>
      <c r="U22" s="107"/>
      <c r="V22" s="107"/>
      <c r="W22" s="107"/>
      <c r="X22" s="107"/>
      <c r="Y22" s="107"/>
      <c r="Z22" s="107"/>
      <c r="AA22" s="107"/>
      <c r="AB22" s="107"/>
      <c r="AC22" s="107"/>
      <c r="AD22" s="107"/>
      <c r="AE22" s="112"/>
    </row>
    <row r="23" spans="2:31" ht="24" customHeight="1">
      <c r="B23" s="67"/>
      <c r="C23" s="467"/>
      <c r="D23" s="468"/>
      <c r="E23" s="469"/>
      <c r="F23" s="113"/>
      <c r="G23" s="114"/>
      <c r="H23" s="169"/>
      <c r="I23" s="169"/>
      <c r="J23" s="169"/>
      <c r="K23" s="169"/>
      <c r="L23" s="169"/>
      <c r="M23" s="169"/>
      <c r="N23" s="169"/>
      <c r="O23" s="169"/>
      <c r="P23" s="169"/>
      <c r="Q23" s="169"/>
      <c r="R23" s="169"/>
      <c r="S23" s="169"/>
      <c r="T23" s="169"/>
      <c r="U23" s="169"/>
      <c r="V23" s="169"/>
      <c r="W23" s="169"/>
      <c r="X23" s="169"/>
      <c r="Y23" s="169"/>
      <c r="Z23" s="114"/>
      <c r="AA23" s="114"/>
      <c r="AB23" s="169"/>
      <c r="AC23" s="169"/>
      <c r="AD23" s="114"/>
      <c r="AE23" s="115"/>
    </row>
    <row r="24" spans="2:31" ht="24" customHeight="1">
      <c r="B24" s="105">
        <v>6</v>
      </c>
      <c r="C24" s="158" t="s">
        <v>195</v>
      </c>
      <c r="D24" s="106"/>
      <c r="E24" s="106"/>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row>
    <row r="25" spans="2:31" ht="24" customHeight="1">
      <c r="B25" s="67"/>
      <c r="C25" s="108"/>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10"/>
    </row>
    <row r="26" spans="2:31" ht="24" customHeight="1">
      <c r="B26" s="67"/>
      <c r="C26" s="111"/>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12"/>
    </row>
    <row r="27" spans="2:31" ht="24" customHeight="1">
      <c r="B27" s="67"/>
      <c r="C27" s="113"/>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5"/>
    </row>
    <row r="28" spans="2:31" ht="24" customHeight="1">
      <c r="B28" s="105">
        <v>7</v>
      </c>
      <c r="C28" s="581" t="s">
        <v>109</v>
      </c>
      <c r="D28" s="581"/>
      <c r="E28" s="581"/>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row>
    <row r="29" spans="2:31" ht="22.5" customHeight="1">
      <c r="B29" s="67"/>
      <c r="C29" s="459" t="s">
        <v>53</v>
      </c>
      <c r="D29" s="459"/>
      <c r="E29" s="459"/>
      <c r="F29" s="459"/>
      <c r="G29" s="459"/>
      <c r="H29" s="459"/>
      <c r="I29" s="459"/>
      <c r="J29" s="459" t="s">
        <v>54</v>
      </c>
      <c r="K29" s="459"/>
      <c r="L29" s="459"/>
      <c r="M29" s="459"/>
      <c r="N29" s="459"/>
      <c r="O29" s="459"/>
      <c r="P29" s="459" t="s">
        <v>55</v>
      </c>
      <c r="Q29" s="459"/>
      <c r="R29" s="459"/>
      <c r="S29" s="459"/>
      <c r="T29" s="459"/>
      <c r="U29" s="459"/>
      <c r="V29" s="459"/>
      <c r="W29" s="459"/>
      <c r="X29" s="459"/>
      <c r="Y29" s="459"/>
      <c r="Z29" s="459"/>
      <c r="AA29" s="459"/>
      <c r="AB29" s="459"/>
      <c r="AC29" s="459"/>
      <c r="AD29" s="459"/>
      <c r="AE29" s="459"/>
    </row>
    <row r="30" spans="2:31" ht="22.5" customHeight="1">
      <c r="B30" s="67"/>
      <c r="C30" s="458" t="s">
        <v>51</v>
      </c>
      <c r="D30" s="458"/>
      <c r="E30" s="459" t="s">
        <v>213</v>
      </c>
      <c r="F30" s="459"/>
      <c r="G30" s="459"/>
      <c r="H30" s="459"/>
      <c r="I30" s="459"/>
      <c r="J30" s="474"/>
      <c r="K30" s="474"/>
      <c r="L30" s="474"/>
      <c r="M30" s="474"/>
      <c r="N30" s="474"/>
      <c r="O30" s="474"/>
      <c r="P30" s="475"/>
      <c r="Q30" s="475"/>
      <c r="R30" s="475"/>
      <c r="S30" s="475"/>
      <c r="T30" s="475"/>
      <c r="U30" s="475"/>
      <c r="V30" s="475"/>
      <c r="W30" s="475"/>
      <c r="X30" s="475"/>
      <c r="Y30" s="475"/>
      <c r="Z30" s="475"/>
      <c r="AA30" s="475"/>
      <c r="AB30" s="475"/>
      <c r="AC30" s="475"/>
      <c r="AD30" s="475"/>
      <c r="AE30" s="475"/>
    </row>
    <row r="31" spans="2:31" ht="22.5" customHeight="1" thickBot="1">
      <c r="B31" s="67"/>
      <c r="C31" s="458"/>
      <c r="D31" s="458"/>
      <c r="E31" s="460" t="s">
        <v>47</v>
      </c>
      <c r="F31" s="460"/>
      <c r="G31" s="460"/>
      <c r="H31" s="460"/>
      <c r="I31" s="460"/>
      <c r="J31" s="473"/>
      <c r="K31" s="473"/>
      <c r="L31" s="473"/>
      <c r="M31" s="473"/>
      <c r="N31" s="473"/>
      <c r="O31" s="473"/>
      <c r="P31" s="476"/>
      <c r="Q31" s="476"/>
      <c r="R31" s="476"/>
      <c r="S31" s="476"/>
      <c r="T31" s="476"/>
      <c r="U31" s="476"/>
      <c r="V31" s="476"/>
      <c r="W31" s="476"/>
      <c r="X31" s="476"/>
      <c r="Y31" s="476"/>
      <c r="Z31" s="476"/>
      <c r="AA31" s="476"/>
      <c r="AB31" s="476"/>
      <c r="AC31" s="476"/>
      <c r="AD31" s="476"/>
      <c r="AE31" s="476"/>
    </row>
    <row r="32" spans="2:31" ht="22.5" customHeight="1" thickTop="1">
      <c r="B32" s="67"/>
      <c r="C32" s="458"/>
      <c r="D32" s="458"/>
      <c r="E32" s="461" t="s">
        <v>48</v>
      </c>
      <c r="F32" s="461"/>
      <c r="G32" s="461"/>
      <c r="H32" s="461"/>
      <c r="I32" s="461"/>
      <c r="J32" s="472">
        <f>SUM(J30:O31)</f>
        <v>0</v>
      </c>
      <c r="K32" s="472"/>
      <c r="L32" s="472"/>
      <c r="M32" s="472"/>
      <c r="N32" s="472"/>
      <c r="O32" s="472"/>
      <c r="P32" s="477"/>
      <c r="Q32" s="477"/>
      <c r="R32" s="477"/>
      <c r="S32" s="477"/>
      <c r="T32" s="477"/>
      <c r="U32" s="477"/>
      <c r="V32" s="477"/>
      <c r="W32" s="477"/>
      <c r="X32" s="477"/>
      <c r="Y32" s="477"/>
      <c r="Z32" s="477"/>
      <c r="AA32" s="477"/>
      <c r="AB32" s="477"/>
      <c r="AC32" s="477"/>
      <c r="AD32" s="477"/>
      <c r="AE32" s="477"/>
    </row>
    <row r="33" spans="2:31" ht="22.5" customHeight="1">
      <c r="B33" s="67"/>
      <c r="C33" s="458" t="s">
        <v>52</v>
      </c>
      <c r="D33" s="458"/>
      <c r="E33" s="459" t="s">
        <v>46</v>
      </c>
      <c r="F33" s="459"/>
      <c r="G33" s="459"/>
      <c r="H33" s="459"/>
      <c r="I33" s="459"/>
      <c r="J33" s="474"/>
      <c r="K33" s="474"/>
      <c r="L33" s="474"/>
      <c r="M33" s="474"/>
      <c r="N33" s="474"/>
      <c r="O33" s="474"/>
      <c r="P33" s="162" t="s">
        <v>204</v>
      </c>
      <c r="Q33" s="478"/>
      <c r="R33" s="478"/>
      <c r="S33" s="163" t="s">
        <v>205</v>
      </c>
      <c r="T33" s="163" t="s">
        <v>206</v>
      </c>
      <c r="U33" s="163"/>
      <c r="V33" s="163" t="s">
        <v>98</v>
      </c>
      <c r="W33" s="163" t="s">
        <v>206</v>
      </c>
      <c r="X33" s="163"/>
      <c r="Y33" s="163" t="s">
        <v>207</v>
      </c>
      <c r="Z33" s="163" t="s">
        <v>208</v>
      </c>
      <c r="AA33" s="478">
        <f>Q33*U33*X33</f>
        <v>0</v>
      </c>
      <c r="AB33" s="478"/>
      <c r="AC33" s="478"/>
      <c r="AD33" s="163" t="s">
        <v>205</v>
      </c>
      <c r="AE33" s="164"/>
    </row>
    <row r="34" spans="2:31" ht="22.5" customHeight="1">
      <c r="B34" s="67"/>
      <c r="C34" s="458"/>
      <c r="D34" s="458"/>
      <c r="E34" s="459" t="s">
        <v>49</v>
      </c>
      <c r="F34" s="459"/>
      <c r="G34" s="459"/>
      <c r="H34" s="459"/>
      <c r="I34" s="459"/>
      <c r="J34" s="474"/>
      <c r="K34" s="474"/>
      <c r="L34" s="474"/>
      <c r="M34" s="474"/>
      <c r="N34" s="474"/>
      <c r="O34" s="474"/>
      <c r="P34" s="475"/>
      <c r="Q34" s="475"/>
      <c r="R34" s="475"/>
      <c r="S34" s="475"/>
      <c r="T34" s="475"/>
      <c r="U34" s="475"/>
      <c r="V34" s="475"/>
      <c r="W34" s="475"/>
      <c r="X34" s="475"/>
      <c r="Y34" s="475"/>
      <c r="Z34" s="475"/>
      <c r="AA34" s="475"/>
      <c r="AB34" s="475"/>
      <c r="AC34" s="475"/>
      <c r="AD34" s="475"/>
      <c r="AE34" s="475"/>
    </row>
    <row r="35" spans="2:31" ht="22.5" customHeight="1">
      <c r="B35" s="67"/>
      <c r="C35" s="458"/>
      <c r="D35" s="458"/>
      <c r="E35" s="459" t="s">
        <v>50</v>
      </c>
      <c r="F35" s="459"/>
      <c r="G35" s="459"/>
      <c r="H35" s="459"/>
      <c r="I35" s="459"/>
      <c r="J35" s="474"/>
      <c r="K35" s="474"/>
      <c r="L35" s="474"/>
      <c r="M35" s="474"/>
      <c r="N35" s="474"/>
      <c r="O35" s="474"/>
      <c r="P35" s="162" t="s">
        <v>204</v>
      </c>
      <c r="Q35" s="478"/>
      <c r="R35" s="478"/>
      <c r="S35" s="163" t="s">
        <v>205</v>
      </c>
      <c r="T35" s="163" t="s">
        <v>206</v>
      </c>
      <c r="U35" s="163"/>
      <c r="V35" s="163" t="s">
        <v>207</v>
      </c>
      <c r="W35" s="163"/>
      <c r="X35" s="163"/>
      <c r="Y35" s="163"/>
      <c r="Z35" s="163" t="s">
        <v>208</v>
      </c>
      <c r="AA35" s="478">
        <f>Q35*U35</f>
        <v>0</v>
      </c>
      <c r="AB35" s="478"/>
      <c r="AC35" s="478"/>
      <c r="AD35" s="163" t="s">
        <v>205</v>
      </c>
      <c r="AE35" s="164"/>
    </row>
    <row r="36" spans="2:31" ht="22.5" customHeight="1">
      <c r="B36" s="67"/>
      <c r="C36" s="458"/>
      <c r="D36" s="458"/>
      <c r="E36" s="459" t="s">
        <v>346</v>
      </c>
      <c r="F36" s="459"/>
      <c r="G36" s="459"/>
      <c r="H36" s="459"/>
      <c r="I36" s="459"/>
      <c r="J36" s="474"/>
      <c r="K36" s="474"/>
      <c r="L36" s="474"/>
      <c r="M36" s="474"/>
      <c r="N36" s="474"/>
      <c r="O36" s="474"/>
      <c r="P36" s="162" t="s">
        <v>204</v>
      </c>
      <c r="Q36" s="478"/>
      <c r="R36" s="478"/>
      <c r="S36" s="163" t="s">
        <v>205</v>
      </c>
      <c r="T36" s="163" t="s">
        <v>206</v>
      </c>
      <c r="U36" s="163"/>
      <c r="V36" s="163" t="s">
        <v>207</v>
      </c>
      <c r="W36" s="163"/>
      <c r="X36" s="163"/>
      <c r="Y36" s="163"/>
      <c r="Z36" s="163" t="s">
        <v>208</v>
      </c>
      <c r="AA36" s="478">
        <f>Q36*U36</f>
        <v>0</v>
      </c>
      <c r="AB36" s="478"/>
      <c r="AC36" s="478"/>
      <c r="AD36" s="163" t="s">
        <v>205</v>
      </c>
      <c r="AE36" s="164"/>
    </row>
    <row r="37" spans="2:31" ht="22.5" customHeight="1" thickBot="1">
      <c r="B37" s="67"/>
      <c r="C37" s="458"/>
      <c r="D37" s="458"/>
      <c r="E37" s="460" t="s">
        <v>47</v>
      </c>
      <c r="F37" s="460"/>
      <c r="G37" s="460"/>
      <c r="H37" s="460"/>
      <c r="I37" s="460"/>
      <c r="J37" s="473"/>
      <c r="K37" s="473"/>
      <c r="L37" s="473"/>
      <c r="M37" s="473"/>
      <c r="N37" s="473"/>
      <c r="O37" s="473"/>
      <c r="P37" s="476"/>
      <c r="Q37" s="476"/>
      <c r="R37" s="476"/>
      <c r="S37" s="476"/>
      <c r="T37" s="476"/>
      <c r="U37" s="476"/>
      <c r="V37" s="476"/>
      <c r="W37" s="476"/>
      <c r="X37" s="476"/>
      <c r="Y37" s="476"/>
      <c r="Z37" s="476"/>
      <c r="AA37" s="476"/>
      <c r="AB37" s="476"/>
      <c r="AC37" s="476"/>
      <c r="AD37" s="476"/>
      <c r="AE37" s="476"/>
    </row>
    <row r="38" spans="2:31" ht="22.5" customHeight="1" thickTop="1">
      <c r="B38" s="67"/>
      <c r="C38" s="458"/>
      <c r="D38" s="458"/>
      <c r="E38" s="461" t="s">
        <v>48</v>
      </c>
      <c r="F38" s="461"/>
      <c r="G38" s="461"/>
      <c r="H38" s="461"/>
      <c r="I38" s="461"/>
      <c r="J38" s="472">
        <f>SUM(J33:O37)</f>
        <v>0</v>
      </c>
      <c r="K38" s="472"/>
      <c r="L38" s="472"/>
      <c r="M38" s="472"/>
      <c r="N38" s="472"/>
      <c r="O38" s="472"/>
      <c r="P38" s="477"/>
      <c r="Q38" s="477"/>
      <c r="R38" s="477"/>
      <c r="S38" s="477"/>
      <c r="T38" s="477"/>
      <c r="U38" s="477"/>
      <c r="V38" s="477"/>
      <c r="W38" s="477"/>
      <c r="X38" s="477"/>
      <c r="Y38" s="477"/>
      <c r="Z38" s="477"/>
      <c r="AA38" s="477"/>
      <c r="AB38" s="477"/>
      <c r="AC38" s="477"/>
      <c r="AD38" s="477"/>
      <c r="AE38" s="477"/>
    </row>
    <row r="39" ht="18" customHeight="1">
      <c r="C39" s="70" t="s">
        <v>203</v>
      </c>
    </row>
    <row r="40" ht="18" customHeight="1">
      <c r="D40" s="67" t="s">
        <v>202</v>
      </c>
    </row>
    <row r="41" ht="18" customHeight="1">
      <c r="D41" s="67" t="s">
        <v>264</v>
      </c>
    </row>
    <row r="42" spans="4:31" ht="18" customHeight="1">
      <c r="D42" s="67"/>
      <c r="J42" s="458" t="s">
        <v>224</v>
      </c>
      <c r="K42" s="459" t="s">
        <v>225</v>
      </c>
      <c r="L42" s="459"/>
      <c r="M42" s="459"/>
      <c r="N42" s="455" t="s">
        <v>226</v>
      </c>
      <c r="O42" s="452"/>
      <c r="P42" s="452"/>
      <c r="Q42" s="453"/>
      <c r="R42" s="455" t="s">
        <v>227</v>
      </c>
      <c r="S42" s="452"/>
      <c r="T42" s="452"/>
      <c r="U42" s="452"/>
      <c r="V42" s="453"/>
      <c r="W42" s="455" t="s">
        <v>228</v>
      </c>
      <c r="X42" s="452"/>
      <c r="Y42" s="452"/>
      <c r="Z42" s="452"/>
      <c r="AA42" s="452"/>
      <c r="AB42" s="452"/>
      <c r="AC42" s="452"/>
      <c r="AD42" s="452"/>
      <c r="AE42" s="453"/>
    </row>
    <row r="43" spans="4:31" ht="18" customHeight="1">
      <c r="D43" s="67"/>
      <c r="J43" s="458"/>
      <c r="K43" s="459" t="s">
        <v>229</v>
      </c>
      <c r="L43" s="459"/>
      <c r="M43" s="459"/>
      <c r="N43" s="455">
        <f>'様式8号'!N42</f>
        <v>0</v>
      </c>
      <c r="O43" s="452"/>
      <c r="P43" s="452"/>
      <c r="Q43" s="453"/>
      <c r="R43" s="455">
        <f>'様式8号'!R42</f>
        <v>0</v>
      </c>
      <c r="S43" s="452"/>
      <c r="T43" s="452"/>
      <c r="U43" s="452"/>
      <c r="V43" s="453"/>
      <c r="W43" s="455">
        <f>'様式8号'!W42</f>
        <v>0</v>
      </c>
      <c r="X43" s="452"/>
      <c r="Y43" s="452"/>
      <c r="Z43" s="452"/>
      <c r="AA43" s="452"/>
      <c r="AB43" s="452"/>
      <c r="AC43" s="452"/>
      <c r="AD43" s="452"/>
      <c r="AE43" s="453"/>
    </row>
    <row r="44" spans="10:31" ht="18" customHeight="1">
      <c r="J44" s="458"/>
      <c r="K44" s="459" t="s">
        <v>230</v>
      </c>
      <c r="L44" s="459"/>
      <c r="M44" s="459"/>
      <c r="N44" s="455">
        <f>'様式8号'!N43</f>
        <v>0</v>
      </c>
      <c r="O44" s="452"/>
      <c r="P44" s="452"/>
      <c r="Q44" s="453"/>
      <c r="R44" s="455">
        <f>'様式8号'!R43</f>
        <v>0</v>
      </c>
      <c r="S44" s="452"/>
      <c r="T44" s="452"/>
      <c r="U44" s="452"/>
      <c r="V44" s="453"/>
      <c r="W44" s="455">
        <f>'様式8号'!W43</f>
        <v>0</v>
      </c>
      <c r="X44" s="452"/>
      <c r="Y44" s="452"/>
      <c r="Z44" s="452"/>
      <c r="AA44" s="452"/>
      <c r="AB44" s="452"/>
      <c r="AC44" s="452"/>
      <c r="AD44" s="452"/>
      <c r="AE44" s="453"/>
    </row>
  </sheetData>
  <sheetProtection/>
  <mergeCells count="74">
    <mergeCell ref="AA35:AC35"/>
    <mergeCell ref="N44:Q44"/>
    <mergeCell ref="R44:V44"/>
    <mergeCell ref="W44:AE44"/>
    <mergeCell ref="W42:AE42"/>
    <mergeCell ref="N43:Q43"/>
    <mergeCell ref="R43:V43"/>
    <mergeCell ref="W43:AE43"/>
    <mergeCell ref="J37:O37"/>
    <mergeCell ref="E32:I32"/>
    <mergeCell ref="J32:O32"/>
    <mergeCell ref="P32:AE32"/>
    <mergeCell ref="J42:J44"/>
    <mergeCell ref="K42:M42"/>
    <mergeCell ref="N42:Q42"/>
    <mergeCell ref="R42:V42"/>
    <mergeCell ref="K44:M44"/>
    <mergeCell ref="K43:M43"/>
    <mergeCell ref="Q35:R35"/>
    <mergeCell ref="E38:I38"/>
    <mergeCell ref="Q36:R36"/>
    <mergeCell ref="AA36:AC36"/>
    <mergeCell ref="AA33:AC33"/>
    <mergeCell ref="G6:P6"/>
    <mergeCell ref="Q6:R6"/>
    <mergeCell ref="S6:AD6"/>
    <mergeCell ref="G7:P7"/>
    <mergeCell ref="Q7:R7"/>
    <mergeCell ref="S7:AD7"/>
    <mergeCell ref="J33:O33"/>
    <mergeCell ref="E35:I35"/>
    <mergeCell ref="E36:I36"/>
    <mergeCell ref="C33:D38"/>
    <mergeCell ref="E33:I33"/>
    <mergeCell ref="J36:O36"/>
    <mergeCell ref="E34:I34"/>
    <mergeCell ref="J38:O38"/>
    <mergeCell ref="J35:O35"/>
    <mergeCell ref="E37:I37"/>
    <mergeCell ref="C28:E28"/>
    <mergeCell ref="C29:I29"/>
    <mergeCell ref="J29:O29"/>
    <mergeCell ref="E30:I30"/>
    <mergeCell ref="J30:O30"/>
    <mergeCell ref="C10:E10"/>
    <mergeCell ref="C4:E4"/>
    <mergeCell ref="G4:O4"/>
    <mergeCell ref="C8:E8"/>
    <mergeCell ref="C9:E9"/>
    <mergeCell ref="F9:N9"/>
    <mergeCell ref="O9:Q9"/>
    <mergeCell ref="G5:I5"/>
    <mergeCell ref="P5:R5"/>
    <mergeCell ref="R9:W9"/>
    <mergeCell ref="P29:AE29"/>
    <mergeCell ref="F10:H10"/>
    <mergeCell ref="W10:AE10"/>
    <mergeCell ref="P30:AE30"/>
    <mergeCell ref="E31:I31"/>
    <mergeCell ref="J31:O31"/>
    <mergeCell ref="P31:AE31"/>
    <mergeCell ref="K10:N10"/>
    <mergeCell ref="Q10:T10"/>
    <mergeCell ref="C11:E23"/>
    <mergeCell ref="B2:AE2"/>
    <mergeCell ref="P38:AE38"/>
    <mergeCell ref="J34:O34"/>
    <mergeCell ref="C30:D32"/>
    <mergeCell ref="P37:AE37"/>
    <mergeCell ref="P34:AE34"/>
    <mergeCell ref="C5:E5"/>
    <mergeCell ref="C6:E6"/>
    <mergeCell ref="C7:E7"/>
    <mergeCell ref="Q33:R33"/>
  </mergeCells>
  <dataValidations count="3">
    <dataValidation type="list" allowBlank="1" showInputMessage="1" showErrorMessage="1" sqref="G4">
      <formula1>事業名</formula1>
    </dataValidation>
    <dataValidation type="list" allowBlank="1" showInputMessage="1" showErrorMessage="1" sqref="F9:N9">
      <formula1>競技団体名</formula1>
    </dataValidation>
    <dataValidation type="list" allowBlank="1" showInputMessage="1" showErrorMessage="1" sqref="R9:W9">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4" sqref="B14"/>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590" t="s">
        <v>169</v>
      </c>
      <c r="C1" s="590"/>
      <c r="D1" s="590"/>
      <c r="E1" s="83"/>
      <c r="F1" s="83"/>
      <c r="G1" s="83"/>
      <c r="H1" s="83"/>
      <c r="I1" s="83"/>
      <c r="J1" s="18"/>
    </row>
    <row r="2" spans="2:9" ht="24.75" customHeight="1">
      <c r="B2" s="83"/>
      <c r="C2" s="83"/>
      <c r="D2" s="83"/>
      <c r="E2" s="83"/>
      <c r="F2" s="83"/>
      <c r="G2" s="83"/>
      <c r="H2" s="83"/>
      <c r="I2" s="83"/>
    </row>
    <row r="3" spans="3:9" ht="24.75" customHeight="1">
      <c r="C3" s="84"/>
      <c r="D3" s="84"/>
      <c r="E3" s="84"/>
      <c r="F3" s="84"/>
      <c r="G3" s="592" t="s">
        <v>281</v>
      </c>
      <c r="H3" s="592"/>
      <c r="I3" s="592"/>
    </row>
    <row r="4" spans="2:9" ht="24.75" customHeight="1">
      <c r="B4" s="357" t="s">
        <v>256</v>
      </c>
      <c r="C4" s="357"/>
      <c r="D4" s="357"/>
      <c r="E4" s="357"/>
      <c r="F4" s="85"/>
      <c r="G4" s="85"/>
      <c r="H4" s="85"/>
      <c r="I4" s="85"/>
    </row>
    <row r="5" spans="2:9" ht="24.75" customHeight="1">
      <c r="B5" s="357" t="s">
        <v>257</v>
      </c>
      <c r="C5" s="357"/>
      <c r="D5" s="357"/>
      <c r="E5" s="357"/>
      <c r="F5" s="85"/>
      <c r="G5" s="85"/>
      <c r="H5" s="85"/>
      <c r="I5" s="85"/>
    </row>
    <row r="6" spans="2:9" ht="24.75" customHeight="1">
      <c r="B6" s="85"/>
      <c r="C6" s="85"/>
      <c r="D6" s="85"/>
      <c r="E6" s="85"/>
      <c r="F6" s="85"/>
      <c r="G6" s="85"/>
      <c r="H6" s="85"/>
      <c r="I6" s="85"/>
    </row>
    <row r="7" spans="2:9" ht="24.75" customHeight="1">
      <c r="B7" s="85"/>
      <c r="C7" s="85"/>
      <c r="D7" s="591" t="s">
        <v>18</v>
      </c>
      <c r="E7" s="591"/>
      <c r="F7" s="359"/>
      <c r="G7" s="359"/>
      <c r="H7" s="359"/>
      <c r="I7" s="85"/>
    </row>
    <row r="8" spans="2:9" ht="24.75" customHeight="1">
      <c r="B8" s="85"/>
      <c r="C8" s="85"/>
      <c r="D8" s="591" t="s">
        <v>68</v>
      </c>
      <c r="E8" s="591"/>
      <c r="F8" s="585">
        <f>'様式2号'!F9</f>
        <v>0</v>
      </c>
      <c r="G8" s="585"/>
      <c r="H8" s="585"/>
      <c r="I8" s="85"/>
    </row>
    <row r="9" spans="2:9" ht="24.75" customHeight="1">
      <c r="B9" s="85"/>
      <c r="C9" s="85"/>
      <c r="D9" s="591" t="s">
        <v>20</v>
      </c>
      <c r="E9" s="591"/>
      <c r="F9" s="585">
        <f>'様式2号'!F10</f>
        <v>0</v>
      </c>
      <c r="G9" s="585"/>
      <c r="H9" s="585"/>
      <c r="I9" s="86" t="s">
        <v>21</v>
      </c>
    </row>
    <row r="10" spans="2:9" ht="24.75" customHeight="1">
      <c r="B10" s="85"/>
      <c r="C10" s="85"/>
      <c r="D10" s="85"/>
      <c r="E10" s="85"/>
      <c r="F10" s="85"/>
      <c r="G10" s="85"/>
      <c r="H10" s="85"/>
      <c r="I10" s="85"/>
    </row>
    <row r="11" spans="2:9" ht="24.75" customHeight="1">
      <c r="B11" s="591" t="s">
        <v>353</v>
      </c>
      <c r="C11" s="591"/>
      <c r="D11" s="591"/>
      <c r="E11" s="591"/>
      <c r="F11" s="591"/>
      <c r="G11" s="591"/>
      <c r="H11" s="591"/>
      <c r="I11" s="591"/>
    </row>
    <row r="12" spans="2:9" ht="24.75" customHeight="1">
      <c r="B12" s="593" t="s">
        <v>354</v>
      </c>
      <c r="C12" s="593"/>
      <c r="D12" s="593"/>
      <c r="E12" s="593"/>
      <c r="F12" s="593"/>
      <c r="G12" s="593"/>
      <c r="H12" s="593"/>
      <c r="I12" s="593"/>
    </row>
    <row r="13" spans="2:9" ht="24.75" customHeight="1">
      <c r="B13" s="593"/>
      <c r="C13" s="593"/>
      <c r="D13" s="593"/>
      <c r="E13" s="593"/>
      <c r="F13" s="593"/>
      <c r="G13" s="593"/>
      <c r="H13" s="593"/>
      <c r="I13" s="593"/>
    </row>
    <row r="14" spans="2:9" ht="24.75" customHeight="1">
      <c r="B14" s="85"/>
      <c r="C14" s="85"/>
      <c r="D14" s="85"/>
      <c r="E14" s="85"/>
      <c r="F14" s="85"/>
      <c r="G14" s="85"/>
      <c r="H14" s="85"/>
      <c r="I14" s="85"/>
    </row>
    <row r="15" spans="2:9" ht="24.75" customHeight="1">
      <c r="B15" s="85"/>
      <c r="C15" s="84"/>
      <c r="D15" s="87" t="s">
        <v>22</v>
      </c>
      <c r="E15" s="594"/>
      <c r="F15" s="595"/>
      <c r="G15" s="88" t="s">
        <v>13</v>
      </c>
      <c r="H15" s="591" t="s">
        <v>284</v>
      </c>
      <c r="I15" s="591"/>
    </row>
    <row r="16" spans="2:9" ht="24.75" customHeight="1">
      <c r="B16" s="85"/>
      <c r="C16" s="84"/>
      <c r="D16" s="87"/>
      <c r="E16" s="89"/>
      <c r="F16" s="89"/>
      <c r="G16" s="88"/>
      <c r="H16" s="85"/>
      <c r="I16" s="85"/>
    </row>
    <row r="17" spans="2:9" ht="24.75" customHeight="1">
      <c r="B17" s="85"/>
      <c r="C17" s="44" t="s">
        <v>186</v>
      </c>
      <c r="D17" s="86"/>
      <c r="E17" s="95"/>
      <c r="F17" s="95"/>
      <c r="G17" s="94"/>
      <c r="H17" s="94"/>
      <c r="I17" s="94"/>
    </row>
    <row r="18" spans="2:9" ht="24.75" customHeight="1">
      <c r="B18" s="85"/>
      <c r="C18" s="147" t="s">
        <v>234</v>
      </c>
      <c r="D18" s="86"/>
      <c r="E18" s="95"/>
      <c r="F18" s="95"/>
      <c r="G18" s="94"/>
      <c r="H18" s="94"/>
      <c r="I18" s="94"/>
    </row>
    <row r="19" spans="2:9" ht="24.75" customHeight="1">
      <c r="B19" s="85"/>
      <c r="D19" s="86"/>
      <c r="E19" s="95"/>
      <c r="F19" s="95"/>
      <c r="G19" s="94"/>
      <c r="H19" s="94"/>
      <c r="I19" s="94"/>
    </row>
    <row r="20" spans="2:9" ht="24.75" customHeight="1">
      <c r="B20" s="85"/>
      <c r="C20" s="85"/>
      <c r="D20" s="85"/>
      <c r="E20" s="85"/>
      <c r="F20" s="85"/>
      <c r="G20" s="85"/>
      <c r="H20" s="85"/>
      <c r="I20" s="85"/>
    </row>
    <row r="21" spans="2:9" ht="24.75" customHeight="1">
      <c r="B21" s="85"/>
      <c r="C21" s="85" t="s">
        <v>23</v>
      </c>
      <c r="D21" s="86" t="s">
        <v>69</v>
      </c>
      <c r="E21" s="585"/>
      <c r="F21" s="585"/>
      <c r="G21" s="585"/>
      <c r="H21" s="88" t="s">
        <v>70</v>
      </c>
      <c r="I21" s="85"/>
    </row>
    <row r="22" spans="2:9" ht="24.75" customHeight="1">
      <c r="B22" s="85"/>
      <c r="C22" s="85"/>
      <c r="D22" s="86" t="s">
        <v>24</v>
      </c>
      <c r="E22" s="583"/>
      <c r="F22" s="583"/>
      <c r="G22" s="583"/>
      <c r="H22" s="85" t="s">
        <v>25</v>
      </c>
      <c r="I22" s="85"/>
    </row>
    <row r="23" spans="2:9" ht="24.75" customHeight="1">
      <c r="B23" s="85"/>
      <c r="C23" s="85"/>
      <c r="D23" s="86"/>
      <c r="E23" s="583" t="s">
        <v>262</v>
      </c>
      <c r="F23" s="583"/>
      <c r="G23" s="583"/>
      <c r="H23" s="85"/>
      <c r="I23" s="85"/>
    </row>
    <row r="24" spans="2:9" ht="24.75" customHeight="1">
      <c r="B24" s="85"/>
      <c r="C24" s="85"/>
      <c r="D24" s="86" t="s">
        <v>26</v>
      </c>
      <c r="E24" s="583"/>
      <c r="F24" s="583"/>
      <c r="G24" s="583"/>
      <c r="H24" s="85"/>
      <c r="I24" s="85"/>
    </row>
    <row r="25" spans="2:9" ht="24.75" customHeight="1">
      <c r="B25" s="85"/>
      <c r="C25" s="85"/>
      <c r="D25" s="86" t="s">
        <v>263</v>
      </c>
      <c r="E25" s="588"/>
      <c r="F25" s="588"/>
      <c r="G25" s="588"/>
      <c r="H25" s="88"/>
      <c r="I25" s="85"/>
    </row>
    <row r="26" spans="2:9" ht="24.75" customHeight="1">
      <c r="B26" s="85"/>
      <c r="C26" s="85"/>
      <c r="D26" s="86" t="s">
        <v>27</v>
      </c>
      <c r="E26" s="589"/>
      <c r="F26" s="589"/>
      <c r="G26" s="589"/>
      <c r="H26" s="88"/>
      <c r="I26" s="90"/>
    </row>
    <row r="27" spans="2:9" ht="24.75" customHeight="1">
      <c r="B27" s="85"/>
      <c r="C27" s="85"/>
      <c r="D27" s="86"/>
      <c r="E27" s="205"/>
      <c r="F27" s="205"/>
      <c r="G27" s="205"/>
      <c r="H27" s="88"/>
      <c r="I27" s="90"/>
    </row>
    <row r="28" spans="2:9" ht="24.75" customHeight="1">
      <c r="B28" s="85"/>
      <c r="C28" s="85"/>
      <c r="D28" s="85"/>
      <c r="E28" s="586" t="s">
        <v>28</v>
      </c>
      <c r="F28" s="587"/>
      <c r="G28" s="582">
        <f>'様式2号'!G26</f>
        <v>0</v>
      </c>
      <c r="H28" s="583"/>
      <c r="I28" s="584"/>
    </row>
    <row r="29" spans="2:9" ht="24.75" customHeight="1">
      <c r="B29" s="90"/>
      <c r="C29" s="90"/>
      <c r="D29" s="90"/>
      <c r="E29" s="91" t="s">
        <v>29</v>
      </c>
      <c r="F29" s="92" t="s">
        <v>71</v>
      </c>
      <c r="G29" s="582">
        <f>'様式2号'!G27</f>
        <v>0</v>
      </c>
      <c r="H29" s="583"/>
      <c r="I29" s="584"/>
    </row>
    <row r="30" spans="2:9" ht="24.75" customHeight="1">
      <c r="B30" s="90"/>
      <c r="C30" s="90"/>
      <c r="D30" s="90"/>
      <c r="E30" s="93"/>
      <c r="F30" s="92" t="s">
        <v>72</v>
      </c>
      <c r="G30" s="582">
        <f>'様式2号'!G28</f>
        <v>0</v>
      </c>
      <c r="H30" s="583"/>
      <c r="I30" s="584"/>
    </row>
    <row r="31" ht="24.75" customHeight="1"/>
  </sheetData>
  <sheetProtection/>
  <mergeCells count="24">
    <mergeCell ref="B11:I11"/>
    <mergeCell ref="B12:I13"/>
    <mergeCell ref="E15:F15"/>
    <mergeCell ref="D8:E8"/>
    <mergeCell ref="F8:H8"/>
    <mergeCell ref="D9:E9"/>
    <mergeCell ref="F9:H9"/>
    <mergeCell ref="H15:I15"/>
    <mergeCell ref="B1:D1"/>
    <mergeCell ref="B5:E5"/>
    <mergeCell ref="D7:E7"/>
    <mergeCell ref="F7:H7"/>
    <mergeCell ref="B4:E4"/>
    <mergeCell ref="G3:I3"/>
    <mergeCell ref="G29:I29"/>
    <mergeCell ref="G30:I30"/>
    <mergeCell ref="E21:G21"/>
    <mergeCell ref="E22:G22"/>
    <mergeCell ref="E23:G23"/>
    <mergeCell ref="E28:F28"/>
    <mergeCell ref="G28:I28"/>
    <mergeCell ref="E25:G25"/>
    <mergeCell ref="E24:G24"/>
    <mergeCell ref="E26:G26"/>
  </mergeCells>
  <dataValidations count="1">
    <dataValidation type="list" allowBlank="1" showInputMessage="1" showErrorMessage="1" sqref="F7:H7">
      <formula1>競技団体名</formula1>
    </dataValidation>
  </dataValidation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tint="0.7999799847602844"/>
  </sheetPr>
  <dimension ref="A1:N6"/>
  <sheetViews>
    <sheetView view="pageBreakPreview" zoomScale="90" zoomScaleNormal="90" zoomScaleSheetLayoutView="90" zoomScalePageLayoutView="0" workbookViewId="0" topLeftCell="A1">
      <selection activeCell="A1" sqref="A1"/>
    </sheetView>
  </sheetViews>
  <sheetFormatPr defaultColWidth="9.140625" defaultRowHeight="15"/>
  <cols>
    <col min="1" max="1" width="25.57421875" style="96" customWidth="1"/>
    <col min="2" max="14" width="10.57421875" style="96" customWidth="1"/>
    <col min="15" max="16384" width="9.00390625" style="96" customWidth="1"/>
  </cols>
  <sheetData>
    <row r="1" ht="27.75" customHeight="1">
      <c r="A1" s="159" t="s">
        <v>214</v>
      </c>
    </row>
    <row r="2" spans="1:14" ht="32.25" customHeight="1">
      <c r="A2" s="97" t="s">
        <v>196</v>
      </c>
      <c r="B2" s="98"/>
      <c r="C2" s="98"/>
      <c r="D2" s="98"/>
      <c r="E2" s="98"/>
      <c r="F2" s="98"/>
      <c r="G2" s="98"/>
      <c r="H2" s="98"/>
      <c r="I2" s="98"/>
      <c r="J2" s="98"/>
      <c r="K2" s="98"/>
      <c r="L2" s="98"/>
      <c r="M2" s="98"/>
      <c r="N2" s="98"/>
    </row>
    <row r="3" spans="1:5" ht="39" customHeight="1" thickBot="1">
      <c r="A3" s="129" t="s">
        <v>153</v>
      </c>
      <c r="B3" s="596"/>
      <c r="C3" s="596"/>
      <c r="D3" s="596"/>
      <c r="E3" s="96" t="s">
        <v>154</v>
      </c>
    </row>
    <row r="4" spans="1:14" ht="49.5" customHeight="1" thickBot="1">
      <c r="A4" s="229" t="s">
        <v>259</v>
      </c>
      <c r="B4" s="230" t="s">
        <v>73</v>
      </c>
      <c r="C4" s="231" t="s">
        <v>74</v>
      </c>
      <c r="D4" s="231" t="s">
        <v>75</v>
      </c>
      <c r="E4" s="231" t="s">
        <v>76</v>
      </c>
      <c r="F4" s="231" t="s">
        <v>77</v>
      </c>
      <c r="G4" s="231" t="s">
        <v>78</v>
      </c>
      <c r="H4" s="231" t="s">
        <v>79</v>
      </c>
      <c r="I4" s="231" t="s">
        <v>80</v>
      </c>
      <c r="J4" s="231" t="s">
        <v>81</v>
      </c>
      <c r="K4" s="231" t="s">
        <v>82</v>
      </c>
      <c r="L4" s="231" t="s">
        <v>83</v>
      </c>
      <c r="M4" s="232" t="s">
        <v>84</v>
      </c>
      <c r="N4" s="233" t="s">
        <v>85</v>
      </c>
    </row>
    <row r="5" spans="1:14" ht="49.5" customHeight="1">
      <c r="A5" s="224" t="s">
        <v>307</v>
      </c>
      <c r="B5" s="225"/>
      <c r="C5" s="226"/>
      <c r="D5" s="226"/>
      <c r="E5" s="226"/>
      <c r="F5" s="226"/>
      <c r="G5" s="226"/>
      <c r="H5" s="226"/>
      <c r="I5" s="226"/>
      <c r="J5" s="226"/>
      <c r="K5" s="226"/>
      <c r="L5" s="226"/>
      <c r="M5" s="227"/>
      <c r="N5" s="228">
        <f>SUM(B5:M5)</f>
        <v>0</v>
      </c>
    </row>
    <row r="6" spans="1:14" ht="49.5" customHeight="1" thickBot="1">
      <c r="A6" s="198" t="s">
        <v>85</v>
      </c>
      <c r="B6" s="199">
        <f aca="true" t="shared" si="0" ref="B6:N6">SUM(B5:B5)</f>
        <v>0</v>
      </c>
      <c r="C6" s="196">
        <f t="shared" si="0"/>
        <v>0</v>
      </c>
      <c r="D6" s="196">
        <f t="shared" si="0"/>
        <v>0</v>
      </c>
      <c r="E6" s="196">
        <f t="shared" si="0"/>
        <v>0</v>
      </c>
      <c r="F6" s="196">
        <f t="shared" si="0"/>
        <v>0</v>
      </c>
      <c r="G6" s="196">
        <f t="shared" si="0"/>
        <v>0</v>
      </c>
      <c r="H6" s="196">
        <f t="shared" si="0"/>
        <v>0</v>
      </c>
      <c r="I6" s="196">
        <f t="shared" si="0"/>
        <v>0</v>
      </c>
      <c r="J6" s="196">
        <f t="shared" si="0"/>
        <v>0</v>
      </c>
      <c r="K6" s="196">
        <f t="shared" si="0"/>
        <v>0</v>
      </c>
      <c r="L6" s="196">
        <f t="shared" si="0"/>
        <v>0</v>
      </c>
      <c r="M6" s="197">
        <f t="shared" si="0"/>
        <v>0</v>
      </c>
      <c r="N6" s="195">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B2" sqref="B2"/>
    </sheetView>
  </sheetViews>
  <sheetFormatPr defaultColWidth="9.140625" defaultRowHeight="15"/>
  <cols>
    <col min="1" max="1" width="7.7109375" style="116" customWidth="1"/>
    <col min="2" max="2" width="38.57421875" style="116" customWidth="1"/>
    <col min="3" max="3" width="28.57421875" style="116" customWidth="1"/>
    <col min="4" max="4" width="12.140625" style="116" customWidth="1"/>
    <col min="5" max="5" width="16.421875" style="116" customWidth="1"/>
    <col min="6" max="16384" width="9.00390625" style="116" customWidth="1"/>
  </cols>
  <sheetData>
    <row r="1" ht="7.5" customHeight="1"/>
    <row r="2" spans="1:5" ht="15" customHeight="1">
      <c r="A2" s="117" t="s">
        <v>111</v>
      </c>
      <c r="B2" s="117" t="s">
        <v>113</v>
      </c>
      <c r="C2" s="117" t="s">
        <v>110</v>
      </c>
      <c r="D2" s="117" t="s">
        <v>16</v>
      </c>
      <c r="E2" s="117" t="s">
        <v>155</v>
      </c>
    </row>
    <row r="3" spans="1:5" ht="15" customHeight="1">
      <c r="A3" s="597" t="s">
        <v>112</v>
      </c>
      <c r="B3" s="116" t="s">
        <v>285</v>
      </c>
      <c r="C3" s="116" t="s">
        <v>302</v>
      </c>
      <c r="D3" s="116" t="s">
        <v>114</v>
      </c>
      <c r="E3" s="103" t="s">
        <v>86</v>
      </c>
    </row>
    <row r="4" spans="1:5" ht="15" customHeight="1">
      <c r="A4" s="597"/>
      <c r="B4" s="116" t="s">
        <v>286</v>
      </c>
      <c r="D4" s="116" t="s">
        <v>115</v>
      </c>
      <c r="E4" s="103" t="s">
        <v>87</v>
      </c>
    </row>
    <row r="5" spans="1:5" ht="15" customHeight="1">
      <c r="A5" s="597"/>
      <c r="B5" s="116" t="s">
        <v>287</v>
      </c>
      <c r="D5" s="116" t="s">
        <v>116</v>
      </c>
      <c r="E5" s="103" t="s">
        <v>254</v>
      </c>
    </row>
    <row r="6" spans="1:5" ht="15" customHeight="1">
      <c r="A6" s="597"/>
      <c r="B6" s="116" t="s">
        <v>288</v>
      </c>
      <c r="D6" s="116" t="s">
        <v>117</v>
      </c>
      <c r="E6" s="103"/>
    </row>
    <row r="7" spans="1:4" ht="15" customHeight="1">
      <c r="A7" s="597"/>
      <c r="B7" s="116" t="s">
        <v>289</v>
      </c>
      <c r="D7" s="116" t="s">
        <v>118</v>
      </c>
    </row>
    <row r="8" spans="1:4" ht="15" customHeight="1">
      <c r="A8" s="597"/>
      <c r="B8" s="116" t="s">
        <v>290</v>
      </c>
      <c r="D8" s="116" t="s">
        <v>119</v>
      </c>
    </row>
    <row r="9" spans="1:4" ht="15" customHeight="1">
      <c r="A9" s="597"/>
      <c r="B9" s="116" t="s">
        <v>291</v>
      </c>
      <c r="D9" s="116" t="s">
        <v>120</v>
      </c>
    </row>
    <row r="10" spans="1:4" ht="15" customHeight="1">
      <c r="A10" s="597"/>
      <c r="B10" s="116" t="s">
        <v>122</v>
      </c>
      <c r="D10" s="116" t="s">
        <v>121</v>
      </c>
    </row>
    <row r="11" spans="1:4" ht="15" customHeight="1">
      <c r="A11" s="597"/>
      <c r="B11" s="116" t="s">
        <v>123</v>
      </c>
      <c r="D11" s="116" t="s">
        <v>161</v>
      </c>
    </row>
    <row r="12" spans="1:4" ht="15" customHeight="1">
      <c r="A12" s="597"/>
      <c r="B12" s="116" t="s">
        <v>292</v>
      </c>
      <c r="D12" s="116" t="s">
        <v>162</v>
      </c>
    </row>
    <row r="13" spans="1:2" ht="15" customHeight="1">
      <c r="A13" s="597"/>
      <c r="B13" s="116" t="s">
        <v>124</v>
      </c>
    </row>
    <row r="14" spans="1:2" ht="15" customHeight="1">
      <c r="A14" s="597"/>
      <c r="B14" s="116" t="s">
        <v>125</v>
      </c>
    </row>
    <row r="15" spans="1:2" ht="15" customHeight="1">
      <c r="A15" s="597"/>
      <c r="B15" s="116" t="s">
        <v>160</v>
      </c>
    </row>
    <row r="16" spans="1:2" ht="15" customHeight="1">
      <c r="A16" s="597"/>
      <c r="B16" s="116" t="s">
        <v>308</v>
      </c>
    </row>
    <row r="17" spans="1:2" ht="15" customHeight="1">
      <c r="A17" s="597"/>
      <c r="B17" s="116" t="s">
        <v>293</v>
      </c>
    </row>
    <row r="18" spans="1:2" ht="15" customHeight="1">
      <c r="A18" s="597"/>
      <c r="B18" s="116" t="s">
        <v>127</v>
      </c>
    </row>
    <row r="19" spans="1:2" ht="15" customHeight="1">
      <c r="A19" s="597"/>
      <c r="B19" s="116" t="s">
        <v>128</v>
      </c>
    </row>
    <row r="20" spans="1:2" ht="15" customHeight="1">
      <c r="A20" s="597"/>
      <c r="B20" s="116" t="s">
        <v>129</v>
      </c>
    </row>
    <row r="21" spans="1:2" ht="15" customHeight="1">
      <c r="A21" s="597"/>
      <c r="B21" s="116" t="s">
        <v>130</v>
      </c>
    </row>
    <row r="22" spans="1:2" ht="15" customHeight="1">
      <c r="A22" s="597"/>
      <c r="B22" s="116" t="s">
        <v>131</v>
      </c>
    </row>
    <row r="23" spans="1:2" ht="15" customHeight="1">
      <c r="A23" s="597"/>
      <c r="B23" s="116" t="s">
        <v>132</v>
      </c>
    </row>
    <row r="24" spans="1:2" ht="15" customHeight="1">
      <c r="A24" s="597"/>
      <c r="B24" s="116" t="s">
        <v>294</v>
      </c>
    </row>
    <row r="25" spans="1:2" ht="15" customHeight="1">
      <c r="A25" s="597"/>
      <c r="B25" s="116" t="s">
        <v>133</v>
      </c>
    </row>
    <row r="26" spans="1:2" ht="15" customHeight="1">
      <c r="A26" s="597"/>
      <c r="B26" s="116" t="s">
        <v>134</v>
      </c>
    </row>
    <row r="27" spans="1:2" ht="15" customHeight="1">
      <c r="A27" s="597"/>
      <c r="B27" s="116" t="s">
        <v>135</v>
      </c>
    </row>
    <row r="28" spans="1:2" ht="15" customHeight="1">
      <c r="A28" s="597"/>
      <c r="B28" s="116" t="s">
        <v>136</v>
      </c>
    </row>
    <row r="29" spans="1:2" ht="15" customHeight="1">
      <c r="A29" s="597"/>
      <c r="B29" s="116" t="s">
        <v>137</v>
      </c>
    </row>
    <row r="30" spans="1:2" ht="15" customHeight="1">
      <c r="A30" s="597"/>
      <c r="B30" s="116" t="s">
        <v>138</v>
      </c>
    </row>
    <row r="31" spans="1:2" ht="15" customHeight="1">
      <c r="A31" s="597"/>
      <c r="B31" s="116" t="s">
        <v>139</v>
      </c>
    </row>
    <row r="32" spans="1:2" ht="15" customHeight="1">
      <c r="A32" s="597"/>
      <c r="B32" s="116" t="s">
        <v>140</v>
      </c>
    </row>
    <row r="33" spans="1:2" ht="15" customHeight="1">
      <c r="A33" s="597"/>
      <c r="B33" s="116" t="s">
        <v>141</v>
      </c>
    </row>
    <row r="34" spans="1:2" ht="15" customHeight="1">
      <c r="A34" s="597"/>
      <c r="B34" s="116" t="s">
        <v>142</v>
      </c>
    </row>
    <row r="35" spans="1:2" ht="15" customHeight="1">
      <c r="A35" s="597"/>
      <c r="B35" s="116" t="s">
        <v>295</v>
      </c>
    </row>
    <row r="36" spans="1:2" ht="15" customHeight="1">
      <c r="A36" s="597"/>
      <c r="B36" s="116" t="s">
        <v>296</v>
      </c>
    </row>
    <row r="37" spans="1:2" ht="15" customHeight="1">
      <c r="A37" s="597"/>
      <c r="B37" s="116" t="s">
        <v>143</v>
      </c>
    </row>
    <row r="38" spans="1:2" ht="15" customHeight="1">
      <c r="A38" s="597"/>
      <c r="B38" s="116" t="s">
        <v>144</v>
      </c>
    </row>
    <row r="39" spans="1:2" ht="15" customHeight="1">
      <c r="A39" s="597"/>
      <c r="B39" s="116" t="s">
        <v>145</v>
      </c>
    </row>
    <row r="40" spans="1:2" ht="15" customHeight="1">
      <c r="A40" s="597"/>
      <c r="B40" s="116" t="s">
        <v>146</v>
      </c>
    </row>
    <row r="41" spans="1:2" ht="15" customHeight="1">
      <c r="A41" s="597"/>
      <c r="B41" s="116" t="s">
        <v>147</v>
      </c>
    </row>
    <row r="42" spans="1:2" ht="15" customHeight="1">
      <c r="A42" s="597"/>
      <c r="B42" s="116" t="s">
        <v>148</v>
      </c>
    </row>
    <row r="43" spans="1:2" ht="15" customHeight="1">
      <c r="A43" s="597"/>
      <c r="B43" s="116" t="s">
        <v>149</v>
      </c>
    </row>
    <row r="44" spans="1:2" ht="15" customHeight="1">
      <c r="A44" s="597"/>
      <c r="B44" s="116" t="s">
        <v>150</v>
      </c>
    </row>
    <row r="45" spans="1:2" ht="15" customHeight="1">
      <c r="A45" s="597"/>
      <c r="B45" s="116" t="s">
        <v>151</v>
      </c>
    </row>
    <row r="46" spans="1:2" ht="15" customHeight="1">
      <c r="A46" s="597"/>
      <c r="B46" s="116" t="s">
        <v>297</v>
      </c>
    </row>
    <row r="47" spans="1:2" ht="15" customHeight="1">
      <c r="A47" s="597"/>
      <c r="B47" s="116" t="s">
        <v>126</v>
      </c>
    </row>
    <row r="48" spans="1:2" ht="15" customHeight="1">
      <c r="A48" s="597"/>
      <c r="B48" s="116" t="s">
        <v>152</v>
      </c>
    </row>
    <row r="49" ht="12">
      <c r="B49" s="118"/>
    </row>
    <row r="50" ht="12">
      <c r="B50" s="118"/>
    </row>
    <row r="51" ht="12">
      <c r="B51" s="118"/>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pageSetUpPr fitToPage="1"/>
  </sheetPr>
  <dimension ref="A1:X59"/>
  <sheetViews>
    <sheetView showZeros="0" zoomScale="90" zoomScaleNormal="90" zoomScalePageLayoutView="0" workbookViewId="0" topLeftCell="A1">
      <selection activeCell="A1" sqref="A1"/>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7" width="10.57421875" style="1" customWidth="1"/>
    <col min="18" max="20" width="10.57421875" style="2" customWidth="1"/>
    <col min="21" max="21" width="32.57421875" style="1" customWidth="1"/>
    <col min="22" max="16384" width="9.00390625" style="1" customWidth="1"/>
  </cols>
  <sheetData>
    <row r="1" ht="16.5" customHeight="1">
      <c r="A1" s="155" t="s">
        <v>191</v>
      </c>
    </row>
    <row r="2" ht="16.5" customHeight="1">
      <c r="A2" s="154"/>
    </row>
    <row r="3" spans="1:21" ht="22.5" customHeight="1">
      <c r="A3" s="67" t="s">
        <v>299</v>
      </c>
      <c r="B3" s="67"/>
      <c r="C3" s="67"/>
      <c r="D3" s="67"/>
      <c r="E3" s="67"/>
      <c r="F3" s="67"/>
      <c r="G3" s="67"/>
      <c r="H3" s="67"/>
      <c r="I3" s="9"/>
      <c r="N3" s="9"/>
      <c r="O3" s="9"/>
      <c r="P3" s="9"/>
      <c r="Q3" s="9"/>
      <c r="R3" s="5"/>
      <c r="S3" s="5"/>
      <c r="T3" s="5"/>
      <c r="U3" s="5"/>
    </row>
    <row r="4" spans="1:21" ht="19.5" customHeight="1">
      <c r="A4" s="326" t="s">
        <v>3</v>
      </c>
      <c r="B4" s="326"/>
      <c r="C4" s="326"/>
      <c r="D4" s="327"/>
      <c r="E4" s="327"/>
      <c r="F4" s="327"/>
      <c r="G4" s="10" t="s">
        <v>2</v>
      </c>
      <c r="H4" s="17"/>
      <c r="I4" s="13"/>
      <c r="K4" s="49"/>
      <c r="L4" s="49"/>
      <c r="N4" s="13"/>
      <c r="O4" s="13"/>
      <c r="P4" s="10"/>
      <c r="Q4" s="10"/>
      <c r="R4" s="6"/>
      <c r="S4" s="6"/>
      <c r="T4" s="6"/>
      <c r="U4" s="7"/>
    </row>
    <row r="5" ht="11.25" customHeight="1" thickBot="1"/>
    <row r="6" spans="1:21" ht="15" customHeight="1">
      <c r="A6" s="328" t="s">
        <v>192</v>
      </c>
      <c r="B6" s="305" t="s">
        <v>156</v>
      </c>
      <c r="C6" s="306"/>
      <c r="D6" s="306"/>
      <c r="E6" s="307"/>
      <c r="F6" s="297" t="s">
        <v>1</v>
      </c>
      <c r="G6" s="311" t="s">
        <v>14</v>
      </c>
      <c r="H6" s="312"/>
      <c r="I6" s="313"/>
      <c r="J6" s="297" t="s">
        <v>4</v>
      </c>
      <c r="K6" s="322" t="s">
        <v>5</v>
      </c>
      <c r="L6" s="323"/>
      <c r="M6" s="297" t="s">
        <v>6</v>
      </c>
      <c r="N6" s="297" t="s">
        <v>7</v>
      </c>
      <c r="O6" s="297" t="s">
        <v>9</v>
      </c>
      <c r="P6" s="297" t="s">
        <v>340</v>
      </c>
      <c r="Q6" s="297" t="s">
        <v>10</v>
      </c>
      <c r="R6" s="333" t="s">
        <v>8</v>
      </c>
      <c r="S6" s="331" t="s">
        <v>210</v>
      </c>
      <c r="T6" s="332"/>
      <c r="U6" s="324" t="s">
        <v>40</v>
      </c>
    </row>
    <row r="7" spans="1:21" ht="30" customHeight="1" thickBot="1">
      <c r="A7" s="329"/>
      <c r="B7" s="320" t="s">
        <v>157</v>
      </c>
      <c r="C7" s="330"/>
      <c r="D7" s="320" t="s">
        <v>0</v>
      </c>
      <c r="E7" s="321"/>
      <c r="F7" s="298"/>
      <c r="G7" s="314"/>
      <c r="H7" s="315"/>
      <c r="I7" s="316"/>
      <c r="J7" s="298"/>
      <c r="K7" s="130" t="s">
        <v>158</v>
      </c>
      <c r="L7" s="131" t="s">
        <v>159</v>
      </c>
      <c r="M7" s="298"/>
      <c r="N7" s="298"/>
      <c r="O7" s="298"/>
      <c r="P7" s="298"/>
      <c r="Q7" s="298"/>
      <c r="R7" s="334"/>
      <c r="S7" s="165" t="s">
        <v>211</v>
      </c>
      <c r="T7" s="165" t="s">
        <v>212</v>
      </c>
      <c r="U7" s="325"/>
    </row>
    <row r="8" spans="1:21" ht="24.75" customHeight="1">
      <c r="A8" s="62">
        <v>1</v>
      </c>
      <c r="B8" s="305"/>
      <c r="C8" s="306"/>
      <c r="D8" s="305"/>
      <c r="E8" s="306"/>
      <c r="F8" s="12"/>
      <c r="G8" s="317"/>
      <c r="H8" s="318"/>
      <c r="I8" s="319"/>
      <c r="J8" s="3"/>
      <c r="K8" s="3"/>
      <c r="L8" s="3"/>
      <c r="M8" s="14"/>
      <c r="N8" s="14"/>
      <c r="O8" s="14"/>
      <c r="P8" s="14"/>
      <c r="Q8" s="14"/>
      <c r="R8" s="52">
        <f aca="true" t="shared" si="0" ref="R8:R39">SUM(M8:Q8)</f>
        <v>0</v>
      </c>
      <c r="S8" s="166"/>
      <c r="T8" s="166">
        <f>R8-S8</f>
        <v>0</v>
      </c>
      <c r="U8" s="63"/>
    </row>
    <row r="9" spans="1:21" ht="24.75" customHeight="1">
      <c r="A9" s="64">
        <v>2</v>
      </c>
      <c r="B9" s="341"/>
      <c r="C9" s="342"/>
      <c r="D9" s="341"/>
      <c r="E9" s="342"/>
      <c r="F9" s="12"/>
      <c r="G9" s="302"/>
      <c r="H9" s="303"/>
      <c r="I9" s="304"/>
      <c r="J9" s="4"/>
      <c r="K9" s="4"/>
      <c r="L9" s="4"/>
      <c r="M9" s="15"/>
      <c r="N9" s="15"/>
      <c r="O9" s="15"/>
      <c r="P9" s="15"/>
      <c r="Q9" s="15"/>
      <c r="R9" s="53">
        <f t="shared" si="0"/>
        <v>0</v>
      </c>
      <c r="S9" s="167"/>
      <c r="T9" s="166">
        <f aca="true" t="shared" si="1" ref="T9:T57">R9-S9</f>
        <v>0</v>
      </c>
      <c r="U9" s="50"/>
    </row>
    <row r="10" spans="1:21" ht="24.75" customHeight="1">
      <c r="A10" s="62">
        <v>3</v>
      </c>
      <c r="B10" s="341"/>
      <c r="C10" s="342"/>
      <c r="D10" s="341"/>
      <c r="E10" s="342"/>
      <c r="F10" s="12"/>
      <c r="G10" s="302"/>
      <c r="H10" s="303"/>
      <c r="I10" s="304"/>
      <c r="J10" s="4"/>
      <c r="K10" s="4"/>
      <c r="L10" s="4"/>
      <c r="M10" s="15"/>
      <c r="N10" s="15"/>
      <c r="O10" s="15"/>
      <c r="P10" s="15"/>
      <c r="Q10" s="15"/>
      <c r="R10" s="53">
        <f t="shared" si="0"/>
        <v>0</v>
      </c>
      <c r="S10" s="167"/>
      <c r="T10" s="166">
        <f t="shared" si="1"/>
        <v>0</v>
      </c>
      <c r="U10" s="50"/>
    </row>
    <row r="11" spans="1:21" ht="24.75" customHeight="1">
      <c r="A11" s="64">
        <v>4</v>
      </c>
      <c r="B11" s="341"/>
      <c r="C11" s="342"/>
      <c r="D11" s="341"/>
      <c r="E11" s="342"/>
      <c r="F11" s="12"/>
      <c r="G11" s="302"/>
      <c r="H11" s="303"/>
      <c r="I11" s="304"/>
      <c r="J11" s="4"/>
      <c r="K11" s="4"/>
      <c r="L11" s="4"/>
      <c r="M11" s="15"/>
      <c r="N11" s="15"/>
      <c r="O11" s="15"/>
      <c r="P11" s="15"/>
      <c r="Q11" s="15"/>
      <c r="R11" s="53">
        <f t="shared" si="0"/>
        <v>0</v>
      </c>
      <c r="S11" s="167"/>
      <c r="T11" s="166">
        <f t="shared" si="1"/>
        <v>0</v>
      </c>
      <c r="U11" s="50"/>
    </row>
    <row r="12" spans="1:21" ht="24.75" customHeight="1">
      <c r="A12" s="64">
        <v>5</v>
      </c>
      <c r="B12" s="341"/>
      <c r="C12" s="342"/>
      <c r="D12" s="341"/>
      <c r="E12" s="342"/>
      <c r="F12" s="12"/>
      <c r="G12" s="302"/>
      <c r="H12" s="303"/>
      <c r="I12" s="304"/>
      <c r="J12" s="4"/>
      <c r="K12" s="4"/>
      <c r="L12" s="4"/>
      <c r="M12" s="15"/>
      <c r="N12" s="15"/>
      <c r="O12" s="15"/>
      <c r="P12" s="15"/>
      <c r="Q12" s="15"/>
      <c r="R12" s="53">
        <f t="shared" si="0"/>
        <v>0</v>
      </c>
      <c r="S12" s="167"/>
      <c r="T12" s="166">
        <f t="shared" si="1"/>
        <v>0</v>
      </c>
      <c r="U12" s="50"/>
    </row>
    <row r="13" spans="1:21" ht="24.75" customHeight="1">
      <c r="A13" s="64">
        <v>6</v>
      </c>
      <c r="B13" s="341"/>
      <c r="C13" s="342"/>
      <c r="D13" s="341"/>
      <c r="E13" s="342"/>
      <c r="F13" s="12"/>
      <c r="G13" s="302"/>
      <c r="H13" s="303"/>
      <c r="I13" s="304"/>
      <c r="J13" s="4"/>
      <c r="K13" s="4"/>
      <c r="L13" s="4"/>
      <c r="M13" s="15"/>
      <c r="N13" s="15"/>
      <c r="O13" s="15"/>
      <c r="P13" s="15"/>
      <c r="Q13" s="15"/>
      <c r="R13" s="53">
        <f t="shared" si="0"/>
        <v>0</v>
      </c>
      <c r="S13" s="167"/>
      <c r="T13" s="166">
        <f t="shared" si="1"/>
        <v>0</v>
      </c>
      <c r="U13" s="50"/>
    </row>
    <row r="14" spans="1:21" ht="24.75" customHeight="1">
      <c r="A14" s="64">
        <v>7</v>
      </c>
      <c r="B14" s="341"/>
      <c r="C14" s="342"/>
      <c r="D14" s="341"/>
      <c r="E14" s="342"/>
      <c r="F14" s="12"/>
      <c r="G14" s="302"/>
      <c r="H14" s="303"/>
      <c r="I14" s="304"/>
      <c r="J14" s="4"/>
      <c r="K14" s="4"/>
      <c r="L14" s="4"/>
      <c r="M14" s="15"/>
      <c r="N14" s="15"/>
      <c r="O14" s="15"/>
      <c r="P14" s="15"/>
      <c r="Q14" s="15"/>
      <c r="R14" s="53">
        <f t="shared" si="0"/>
        <v>0</v>
      </c>
      <c r="S14" s="167"/>
      <c r="T14" s="166">
        <f t="shared" si="1"/>
        <v>0</v>
      </c>
      <c r="U14" s="50"/>
    </row>
    <row r="15" spans="1:21" ht="24.75" customHeight="1">
      <c r="A15" s="64">
        <v>8</v>
      </c>
      <c r="B15" s="341"/>
      <c r="C15" s="342"/>
      <c r="D15" s="341"/>
      <c r="E15" s="342"/>
      <c r="F15" s="12"/>
      <c r="G15" s="302"/>
      <c r="H15" s="303"/>
      <c r="I15" s="304"/>
      <c r="J15" s="4"/>
      <c r="K15" s="4"/>
      <c r="L15" s="4"/>
      <c r="M15" s="15"/>
      <c r="N15" s="15"/>
      <c r="O15" s="15"/>
      <c r="P15" s="15"/>
      <c r="Q15" s="15"/>
      <c r="R15" s="53">
        <f t="shared" si="0"/>
        <v>0</v>
      </c>
      <c r="S15" s="167"/>
      <c r="T15" s="166">
        <f t="shared" si="1"/>
        <v>0</v>
      </c>
      <c r="U15" s="50"/>
    </row>
    <row r="16" spans="1:21" ht="24.75" customHeight="1">
      <c r="A16" s="64">
        <v>9</v>
      </c>
      <c r="B16" s="341"/>
      <c r="C16" s="342"/>
      <c r="D16" s="341"/>
      <c r="E16" s="342"/>
      <c r="F16" s="12"/>
      <c r="G16" s="302"/>
      <c r="H16" s="303"/>
      <c r="I16" s="304"/>
      <c r="J16" s="4"/>
      <c r="K16" s="4"/>
      <c r="L16" s="4"/>
      <c r="M16" s="15"/>
      <c r="N16" s="15"/>
      <c r="O16" s="15"/>
      <c r="P16" s="15"/>
      <c r="Q16" s="15"/>
      <c r="R16" s="53">
        <f t="shared" si="0"/>
        <v>0</v>
      </c>
      <c r="S16" s="167"/>
      <c r="T16" s="166">
        <f t="shared" si="1"/>
        <v>0</v>
      </c>
      <c r="U16" s="50"/>
    </row>
    <row r="17" spans="1:21" ht="24.75" customHeight="1">
      <c r="A17" s="64">
        <v>10</v>
      </c>
      <c r="B17" s="341"/>
      <c r="C17" s="342"/>
      <c r="D17" s="341"/>
      <c r="E17" s="342"/>
      <c r="F17" s="12"/>
      <c r="G17" s="302"/>
      <c r="H17" s="303"/>
      <c r="I17" s="304"/>
      <c r="J17" s="8"/>
      <c r="K17" s="8"/>
      <c r="L17" s="8"/>
      <c r="M17" s="16"/>
      <c r="N17" s="16"/>
      <c r="O17" s="16"/>
      <c r="P17" s="16"/>
      <c r="Q17" s="16"/>
      <c r="R17" s="54">
        <f t="shared" si="0"/>
        <v>0</v>
      </c>
      <c r="S17" s="168"/>
      <c r="T17" s="166">
        <f t="shared" si="1"/>
        <v>0</v>
      </c>
      <c r="U17" s="65"/>
    </row>
    <row r="18" spans="1:21" ht="24.75" customHeight="1">
      <c r="A18" s="64">
        <v>11</v>
      </c>
      <c r="B18" s="341"/>
      <c r="C18" s="342"/>
      <c r="D18" s="341"/>
      <c r="E18" s="342"/>
      <c r="F18" s="12"/>
      <c r="G18" s="302"/>
      <c r="H18" s="303"/>
      <c r="I18" s="304"/>
      <c r="J18" s="8"/>
      <c r="K18" s="8"/>
      <c r="L18" s="8"/>
      <c r="M18" s="16"/>
      <c r="N18" s="16"/>
      <c r="O18" s="16"/>
      <c r="P18" s="16"/>
      <c r="Q18" s="16"/>
      <c r="R18" s="54">
        <f t="shared" si="0"/>
        <v>0</v>
      </c>
      <c r="S18" s="168"/>
      <c r="T18" s="166">
        <f t="shared" si="1"/>
        <v>0</v>
      </c>
      <c r="U18" s="65"/>
    </row>
    <row r="19" spans="1:21" ht="24.75" customHeight="1">
      <c r="A19" s="64">
        <v>12</v>
      </c>
      <c r="B19" s="341"/>
      <c r="C19" s="342"/>
      <c r="D19" s="341"/>
      <c r="E19" s="342"/>
      <c r="F19" s="12"/>
      <c r="G19" s="302"/>
      <c r="H19" s="303"/>
      <c r="I19" s="304"/>
      <c r="J19" s="8"/>
      <c r="K19" s="8"/>
      <c r="L19" s="8"/>
      <c r="M19" s="16"/>
      <c r="N19" s="16"/>
      <c r="O19" s="16"/>
      <c r="P19" s="16"/>
      <c r="Q19" s="16"/>
      <c r="R19" s="54">
        <f t="shared" si="0"/>
        <v>0</v>
      </c>
      <c r="S19" s="168"/>
      <c r="T19" s="166">
        <f t="shared" si="1"/>
        <v>0</v>
      </c>
      <c r="U19" s="65"/>
    </row>
    <row r="20" spans="1:21" ht="24.75" customHeight="1">
      <c r="A20" s="64">
        <v>13</v>
      </c>
      <c r="B20" s="341"/>
      <c r="C20" s="342"/>
      <c r="D20" s="341"/>
      <c r="E20" s="342"/>
      <c r="F20" s="12"/>
      <c r="G20" s="302"/>
      <c r="H20" s="303"/>
      <c r="I20" s="304"/>
      <c r="J20" s="8"/>
      <c r="K20" s="8"/>
      <c r="L20" s="8"/>
      <c r="M20" s="16"/>
      <c r="N20" s="16"/>
      <c r="O20" s="16"/>
      <c r="P20" s="16"/>
      <c r="Q20" s="16"/>
      <c r="R20" s="54">
        <f t="shared" si="0"/>
        <v>0</v>
      </c>
      <c r="S20" s="168"/>
      <c r="T20" s="166">
        <f t="shared" si="1"/>
        <v>0</v>
      </c>
      <c r="U20" s="65"/>
    </row>
    <row r="21" spans="1:21" ht="24.75" customHeight="1">
      <c r="A21" s="64">
        <v>14</v>
      </c>
      <c r="B21" s="341"/>
      <c r="C21" s="342"/>
      <c r="D21" s="341"/>
      <c r="E21" s="342"/>
      <c r="F21" s="12"/>
      <c r="G21" s="302"/>
      <c r="H21" s="303"/>
      <c r="I21" s="304"/>
      <c r="J21" s="8"/>
      <c r="K21" s="8"/>
      <c r="L21" s="8"/>
      <c r="M21" s="16"/>
      <c r="N21" s="16"/>
      <c r="O21" s="16"/>
      <c r="P21" s="16"/>
      <c r="Q21" s="16"/>
      <c r="R21" s="54">
        <f t="shared" si="0"/>
        <v>0</v>
      </c>
      <c r="S21" s="168"/>
      <c r="T21" s="166">
        <f t="shared" si="1"/>
        <v>0</v>
      </c>
      <c r="U21" s="65"/>
    </row>
    <row r="22" spans="1:21" ht="24.75" customHeight="1">
      <c r="A22" s="64">
        <v>15</v>
      </c>
      <c r="B22" s="341"/>
      <c r="C22" s="342"/>
      <c r="D22" s="341"/>
      <c r="E22" s="342"/>
      <c r="F22" s="12"/>
      <c r="G22" s="302"/>
      <c r="H22" s="303"/>
      <c r="I22" s="304"/>
      <c r="J22" s="8"/>
      <c r="K22" s="8"/>
      <c r="L22" s="8"/>
      <c r="M22" s="16"/>
      <c r="N22" s="16"/>
      <c r="O22" s="16"/>
      <c r="P22" s="16"/>
      <c r="Q22" s="16"/>
      <c r="R22" s="54">
        <f t="shared" si="0"/>
        <v>0</v>
      </c>
      <c r="S22" s="168"/>
      <c r="T22" s="166">
        <f t="shared" si="1"/>
        <v>0</v>
      </c>
      <c r="U22" s="65"/>
    </row>
    <row r="23" spans="1:21" ht="24.75" customHeight="1">
      <c r="A23" s="64">
        <v>16</v>
      </c>
      <c r="B23" s="341"/>
      <c r="C23" s="342"/>
      <c r="D23" s="341"/>
      <c r="E23" s="342"/>
      <c r="F23" s="12"/>
      <c r="G23" s="302"/>
      <c r="H23" s="303"/>
      <c r="I23" s="304"/>
      <c r="J23" s="8"/>
      <c r="K23" s="8"/>
      <c r="L23" s="8"/>
      <c r="M23" s="16"/>
      <c r="N23" s="16"/>
      <c r="O23" s="16"/>
      <c r="P23" s="16"/>
      <c r="Q23" s="16"/>
      <c r="R23" s="54">
        <f t="shared" si="0"/>
        <v>0</v>
      </c>
      <c r="S23" s="168"/>
      <c r="T23" s="166">
        <f t="shared" si="1"/>
        <v>0</v>
      </c>
      <c r="U23" s="65"/>
    </row>
    <row r="24" spans="1:24" ht="24.75" customHeight="1">
      <c r="A24" s="64">
        <v>17</v>
      </c>
      <c r="B24" s="341"/>
      <c r="C24" s="342"/>
      <c r="D24" s="341"/>
      <c r="E24" s="342"/>
      <c r="F24" s="12"/>
      <c r="G24" s="302"/>
      <c r="H24" s="303"/>
      <c r="I24" s="304"/>
      <c r="J24" s="8"/>
      <c r="K24" s="8"/>
      <c r="L24" s="8"/>
      <c r="M24" s="16"/>
      <c r="N24" s="16"/>
      <c r="O24" s="16"/>
      <c r="P24" s="16"/>
      <c r="Q24" s="16"/>
      <c r="R24" s="54">
        <f t="shared" si="0"/>
        <v>0</v>
      </c>
      <c r="S24" s="168"/>
      <c r="T24" s="166">
        <f t="shared" si="1"/>
        <v>0</v>
      </c>
      <c r="U24" s="65"/>
      <c r="X24" s="11"/>
    </row>
    <row r="25" spans="1:21" ht="24.75" customHeight="1">
      <c r="A25" s="64">
        <v>18</v>
      </c>
      <c r="B25" s="341"/>
      <c r="C25" s="342"/>
      <c r="D25" s="341"/>
      <c r="E25" s="342"/>
      <c r="F25" s="12"/>
      <c r="G25" s="302"/>
      <c r="H25" s="303"/>
      <c r="I25" s="304"/>
      <c r="J25" s="8"/>
      <c r="K25" s="8"/>
      <c r="L25" s="8"/>
      <c r="M25" s="16"/>
      <c r="N25" s="16"/>
      <c r="O25" s="16"/>
      <c r="P25" s="16"/>
      <c r="Q25" s="16"/>
      <c r="R25" s="54">
        <f t="shared" si="0"/>
        <v>0</v>
      </c>
      <c r="S25" s="168"/>
      <c r="T25" s="166">
        <f t="shared" si="1"/>
        <v>0</v>
      </c>
      <c r="U25" s="65"/>
    </row>
    <row r="26" spans="1:24" ht="24.75" customHeight="1">
      <c r="A26" s="64">
        <v>19</v>
      </c>
      <c r="B26" s="341"/>
      <c r="C26" s="342"/>
      <c r="D26" s="341"/>
      <c r="E26" s="342"/>
      <c r="F26" s="12"/>
      <c r="G26" s="302"/>
      <c r="H26" s="303"/>
      <c r="I26" s="304"/>
      <c r="J26" s="8"/>
      <c r="K26" s="8"/>
      <c r="L26" s="8"/>
      <c r="M26" s="16"/>
      <c r="N26" s="16"/>
      <c r="O26" s="16"/>
      <c r="P26" s="16"/>
      <c r="Q26" s="16"/>
      <c r="R26" s="54">
        <f t="shared" si="0"/>
        <v>0</v>
      </c>
      <c r="S26" s="168"/>
      <c r="T26" s="166">
        <f t="shared" si="1"/>
        <v>0</v>
      </c>
      <c r="U26" s="65"/>
      <c r="X26" s="11"/>
    </row>
    <row r="27" spans="1:24" ht="24.75" customHeight="1">
      <c r="A27" s="64">
        <v>20</v>
      </c>
      <c r="B27" s="341"/>
      <c r="C27" s="342"/>
      <c r="D27" s="341"/>
      <c r="E27" s="342"/>
      <c r="F27" s="12"/>
      <c r="G27" s="302"/>
      <c r="H27" s="303"/>
      <c r="I27" s="304"/>
      <c r="J27" s="8"/>
      <c r="K27" s="8"/>
      <c r="L27" s="8"/>
      <c r="M27" s="16"/>
      <c r="N27" s="16"/>
      <c r="O27" s="16"/>
      <c r="P27" s="16"/>
      <c r="Q27" s="16"/>
      <c r="R27" s="54">
        <f t="shared" si="0"/>
        <v>0</v>
      </c>
      <c r="S27" s="168"/>
      <c r="T27" s="166">
        <f t="shared" si="1"/>
        <v>0</v>
      </c>
      <c r="U27" s="65"/>
      <c r="X27" s="11"/>
    </row>
    <row r="28" spans="1:24" ht="24.75" customHeight="1">
      <c r="A28" s="64">
        <v>21</v>
      </c>
      <c r="B28" s="341"/>
      <c r="C28" s="342"/>
      <c r="D28" s="341"/>
      <c r="E28" s="342"/>
      <c r="F28" s="12"/>
      <c r="G28" s="302"/>
      <c r="H28" s="303"/>
      <c r="I28" s="304"/>
      <c r="J28" s="8"/>
      <c r="K28" s="8"/>
      <c r="L28" s="8"/>
      <c r="M28" s="16"/>
      <c r="N28" s="16"/>
      <c r="O28" s="16"/>
      <c r="P28" s="16"/>
      <c r="Q28" s="16"/>
      <c r="R28" s="54">
        <f t="shared" si="0"/>
        <v>0</v>
      </c>
      <c r="S28" s="168"/>
      <c r="T28" s="166">
        <f t="shared" si="1"/>
        <v>0</v>
      </c>
      <c r="U28" s="65"/>
      <c r="X28" s="11"/>
    </row>
    <row r="29" spans="1:24" ht="24.75" customHeight="1">
      <c r="A29" s="64">
        <v>22</v>
      </c>
      <c r="B29" s="341"/>
      <c r="C29" s="342"/>
      <c r="D29" s="341"/>
      <c r="E29" s="342"/>
      <c r="F29" s="12"/>
      <c r="G29" s="302"/>
      <c r="H29" s="303"/>
      <c r="I29" s="304"/>
      <c r="J29" s="8"/>
      <c r="K29" s="8"/>
      <c r="L29" s="8"/>
      <c r="M29" s="16"/>
      <c r="N29" s="16"/>
      <c r="O29" s="16"/>
      <c r="P29" s="16"/>
      <c r="Q29" s="16"/>
      <c r="R29" s="54">
        <f t="shared" si="0"/>
        <v>0</v>
      </c>
      <c r="S29" s="168"/>
      <c r="T29" s="166">
        <f t="shared" si="1"/>
        <v>0</v>
      </c>
      <c r="U29" s="65"/>
      <c r="X29" s="11"/>
    </row>
    <row r="30" spans="1:24" ht="24.75" customHeight="1">
      <c r="A30" s="64">
        <v>23</v>
      </c>
      <c r="B30" s="341"/>
      <c r="C30" s="342"/>
      <c r="D30" s="341"/>
      <c r="E30" s="342"/>
      <c r="F30" s="12"/>
      <c r="G30" s="302"/>
      <c r="H30" s="303"/>
      <c r="I30" s="304"/>
      <c r="J30" s="8"/>
      <c r="K30" s="8"/>
      <c r="L30" s="8"/>
      <c r="M30" s="16"/>
      <c r="N30" s="16"/>
      <c r="O30" s="16"/>
      <c r="P30" s="16"/>
      <c r="Q30" s="16"/>
      <c r="R30" s="54">
        <f t="shared" si="0"/>
        <v>0</v>
      </c>
      <c r="S30" s="168"/>
      <c r="T30" s="166">
        <f t="shared" si="1"/>
        <v>0</v>
      </c>
      <c r="U30" s="65"/>
      <c r="X30" s="11"/>
    </row>
    <row r="31" spans="1:24" ht="24.75" customHeight="1">
      <c r="A31" s="64">
        <v>24</v>
      </c>
      <c r="B31" s="341"/>
      <c r="C31" s="342"/>
      <c r="D31" s="341"/>
      <c r="E31" s="342"/>
      <c r="F31" s="12"/>
      <c r="G31" s="302"/>
      <c r="H31" s="303"/>
      <c r="I31" s="304"/>
      <c r="J31" s="8"/>
      <c r="K31" s="8"/>
      <c r="L31" s="8"/>
      <c r="M31" s="16"/>
      <c r="N31" s="16"/>
      <c r="O31" s="16"/>
      <c r="P31" s="16"/>
      <c r="Q31" s="16"/>
      <c r="R31" s="54">
        <f t="shared" si="0"/>
        <v>0</v>
      </c>
      <c r="S31" s="168"/>
      <c r="T31" s="166">
        <f t="shared" si="1"/>
        <v>0</v>
      </c>
      <c r="U31" s="65"/>
      <c r="X31" s="11"/>
    </row>
    <row r="32" spans="1:24" ht="24.75" customHeight="1" thickBot="1">
      <c r="A32" s="66">
        <v>25</v>
      </c>
      <c r="B32" s="320"/>
      <c r="C32" s="330"/>
      <c r="D32" s="320"/>
      <c r="E32" s="321"/>
      <c r="F32" s="218"/>
      <c r="G32" s="338"/>
      <c r="H32" s="339"/>
      <c r="I32" s="340"/>
      <c r="J32" s="220"/>
      <c r="K32" s="219"/>
      <c r="L32" s="220"/>
      <c r="M32" s="221"/>
      <c r="N32" s="221"/>
      <c r="O32" s="221"/>
      <c r="P32" s="221"/>
      <c r="Q32" s="221"/>
      <c r="R32" s="222">
        <f t="shared" si="0"/>
        <v>0</v>
      </c>
      <c r="S32" s="223"/>
      <c r="T32" s="223">
        <f t="shared" si="1"/>
        <v>0</v>
      </c>
      <c r="U32" s="51"/>
      <c r="X32" s="11"/>
    </row>
    <row r="33" spans="1:24" ht="24.75" customHeight="1" hidden="1" thickBot="1">
      <c r="A33" s="62">
        <v>26</v>
      </c>
      <c r="B33" s="344"/>
      <c r="C33" s="345"/>
      <c r="D33" s="344"/>
      <c r="E33" s="349"/>
      <c r="F33" s="12"/>
      <c r="G33" s="346"/>
      <c r="H33" s="347"/>
      <c r="I33" s="348"/>
      <c r="J33" s="12"/>
      <c r="K33" s="211"/>
      <c r="L33" s="211"/>
      <c r="M33" s="14"/>
      <c r="N33" s="14"/>
      <c r="O33" s="14"/>
      <c r="P33" s="14"/>
      <c r="Q33" s="14"/>
      <c r="R33" s="52">
        <f t="shared" si="0"/>
        <v>0</v>
      </c>
      <c r="S33" s="166"/>
      <c r="T33" s="166">
        <f t="shared" si="1"/>
        <v>0</v>
      </c>
      <c r="U33" s="63"/>
      <c r="X33" s="11"/>
    </row>
    <row r="34" spans="1:24" ht="24.75" customHeight="1" hidden="1" thickBot="1">
      <c r="A34" s="64">
        <v>27</v>
      </c>
      <c r="B34" s="341"/>
      <c r="C34" s="342"/>
      <c r="D34" s="341"/>
      <c r="E34" s="343"/>
      <c r="F34" s="144"/>
      <c r="G34" s="299"/>
      <c r="H34" s="300"/>
      <c r="I34" s="301"/>
      <c r="J34" s="144"/>
      <c r="K34" s="140"/>
      <c r="L34" s="140"/>
      <c r="M34" s="15"/>
      <c r="N34" s="15"/>
      <c r="O34" s="15"/>
      <c r="P34" s="15"/>
      <c r="Q34" s="15"/>
      <c r="R34" s="53">
        <f t="shared" si="0"/>
        <v>0</v>
      </c>
      <c r="S34" s="167"/>
      <c r="T34" s="166">
        <f t="shared" si="1"/>
        <v>0</v>
      </c>
      <c r="U34" s="50"/>
      <c r="X34" s="11"/>
    </row>
    <row r="35" spans="1:24" ht="24.75" customHeight="1" hidden="1" thickBot="1">
      <c r="A35" s="64">
        <v>28</v>
      </c>
      <c r="B35" s="341"/>
      <c r="C35" s="342"/>
      <c r="D35" s="341"/>
      <c r="E35" s="343"/>
      <c r="F35" s="144"/>
      <c r="G35" s="299"/>
      <c r="H35" s="300"/>
      <c r="I35" s="301"/>
      <c r="J35" s="144"/>
      <c r="K35" s="140"/>
      <c r="L35" s="140"/>
      <c r="M35" s="15"/>
      <c r="N35" s="15"/>
      <c r="O35" s="15"/>
      <c r="P35" s="15"/>
      <c r="Q35" s="15"/>
      <c r="R35" s="53">
        <f t="shared" si="0"/>
        <v>0</v>
      </c>
      <c r="S35" s="167"/>
      <c r="T35" s="166">
        <f t="shared" si="1"/>
        <v>0</v>
      </c>
      <c r="U35" s="50"/>
      <c r="X35" s="11"/>
    </row>
    <row r="36" spans="1:24" ht="24.75" customHeight="1" hidden="1" thickBot="1">
      <c r="A36" s="64">
        <v>29</v>
      </c>
      <c r="B36" s="341"/>
      <c r="C36" s="342"/>
      <c r="D36" s="341"/>
      <c r="E36" s="343"/>
      <c r="F36" s="144"/>
      <c r="G36" s="299"/>
      <c r="H36" s="300"/>
      <c r="I36" s="301"/>
      <c r="J36" s="144"/>
      <c r="K36" s="140"/>
      <c r="L36" s="140"/>
      <c r="M36" s="15"/>
      <c r="N36" s="15"/>
      <c r="O36" s="15"/>
      <c r="P36" s="15"/>
      <c r="Q36" s="15"/>
      <c r="R36" s="53">
        <f t="shared" si="0"/>
        <v>0</v>
      </c>
      <c r="S36" s="167"/>
      <c r="T36" s="166">
        <f t="shared" si="1"/>
        <v>0</v>
      </c>
      <c r="U36" s="50"/>
      <c r="X36" s="11"/>
    </row>
    <row r="37" spans="1:24" ht="24.75" customHeight="1" hidden="1" thickBot="1">
      <c r="A37" s="64">
        <v>30</v>
      </c>
      <c r="B37" s="341"/>
      <c r="C37" s="342"/>
      <c r="D37" s="341"/>
      <c r="E37" s="343"/>
      <c r="F37" s="144"/>
      <c r="G37" s="299"/>
      <c r="H37" s="300"/>
      <c r="I37" s="301"/>
      <c r="J37" s="144"/>
      <c r="K37" s="140"/>
      <c r="L37" s="140"/>
      <c r="M37" s="15"/>
      <c r="N37" s="15"/>
      <c r="O37" s="15"/>
      <c r="P37" s="15"/>
      <c r="Q37" s="15"/>
      <c r="R37" s="53">
        <f t="shared" si="0"/>
        <v>0</v>
      </c>
      <c r="S37" s="167"/>
      <c r="T37" s="166">
        <f t="shared" si="1"/>
        <v>0</v>
      </c>
      <c r="U37" s="50"/>
      <c r="X37" s="11"/>
    </row>
    <row r="38" spans="1:24" ht="24.75" customHeight="1" hidden="1" thickBot="1">
      <c r="A38" s="64">
        <v>31</v>
      </c>
      <c r="B38" s="341"/>
      <c r="C38" s="342"/>
      <c r="D38" s="341"/>
      <c r="E38" s="343"/>
      <c r="F38" s="144"/>
      <c r="G38" s="299"/>
      <c r="H38" s="300"/>
      <c r="I38" s="301"/>
      <c r="J38" s="144"/>
      <c r="K38" s="140"/>
      <c r="L38" s="140"/>
      <c r="M38" s="15"/>
      <c r="N38" s="15"/>
      <c r="O38" s="15"/>
      <c r="P38" s="15"/>
      <c r="Q38" s="15"/>
      <c r="R38" s="53">
        <f t="shared" si="0"/>
        <v>0</v>
      </c>
      <c r="S38" s="167"/>
      <c r="T38" s="166">
        <f t="shared" si="1"/>
        <v>0</v>
      </c>
      <c r="U38" s="50"/>
      <c r="X38" s="11"/>
    </row>
    <row r="39" spans="1:24" ht="24.75" customHeight="1" hidden="1" thickBot="1">
      <c r="A39" s="64">
        <v>32</v>
      </c>
      <c r="B39" s="341"/>
      <c r="C39" s="342"/>
      <c r="D39" s="341"/>
      <c r="E39" s="343"/>
      <c r="F39" s="144"/>
      <c r="G39" s="299"/>
      <c r="H39" s="300"/>
      <c r="I39" s="301"/>
      <c r="J39" s="144"/>
      <c r="K39" s="140"/>
      <c r="L39" s="140"/>
      <c r="M39" s="15"/>
      <c r="N39" s="15"/>
      <c r="O39" s="15"/>
      <c r="P39" s="15"/>
      <c r="Q39" s="15"/>
      <c r="R39" s="53">
        <f t="shared" si="0"/>
        <v>0</v>
      </c>
      <c r="S39" s="167"/>
      <c r="T39" s="166">
        <f t="shared" si="1"/>
        <v>0</v>
      </c>
      <c r="U39" s="50"/>
      <c r="X39" s="11"/>
    </row>
    <row r="40" spans="1:24" ht="24.75" customHeight="1" hidden="1" thickBot="1">
      <c r="A40" s="64">
        <v>33</v>
      </c>
      <c r="B40" s="341"/>
      <c r="C40" s="342"/>
      <c r="D40" s="341"/>
      <c r="E40" s="343"/>
      <c r="F40" s="144"/>
      <c r="G40" s="299"/>
      <c r="H40" s="300"/>
      <c r="I40" s="301"/>
      <c r="J40" s="144"/>
      <c r="K40" s="140"/>
      <c r="L40" s="140"/>
      <c r="M40" s="15"/>
      <c r="N40" s="15"/>
      <c r="O40" s="15"/>
      <c r="P40" s="15"/>
      <c r="Q40" s="15"/>
      <c r="R40" s="53">
        <f aca="true" t="shared" si="2" ref="R40:R57">SUM(M40:Q40)</f>
        <v>0</v>
      </c>
      <c r="S40" s="167"/>
      <c r="T40" s="166">
        <f t="shared" si="1"/>
        <v>0</v>
      </c>
      <c r="U40" s="50"/>
      <c r="X40" s="11"/>
    </row>
    <row r="41" spans="1:24" ht="24.75" customHeight="1" hidden="1" thickBot="1">
      <c r="A41" s="64">
        <v>34</v>
      </c>
      <c r="B41" s="341"/>
      <c r="C41" s="342"/>
      <c r="D41" s="341"/>
      <c r="E41" s="343"/>
      <c r="F41" s="144"/>
      <c r="G41" s="299"/>
      <c r="H41" s="300"/>
      <c r="I41" s="301"/>
      <c r="J41" s="144"/>
      <c r="K41" s="140"/>
      <c r="L41" s="140"/>
      <c r="M41" s="15"/>
      <c r="N41" s="15"/>
      <c r="O41" s="15"/>
      <c r="P41" s="15"/>
      <c r="Q41" s="15"/>
      <c r="R41" s="53">
        <f t="shared" si="2"/>
        <v>0</v>
      </c>
      <c r="S41" s="167"/>
      <c r="T41" s="166">
        <f t="shared" si="1"/>
        <v>0</v>
      </c>
      <c r="U41" s="50"/>
      <c r="X41" s="11"/>
    </row>
    <row r="42" spans="1:24" ht="24.75" customHeight="1" hidden="1" thickBot="1">
      <c r="A42" s="64">
        <v>35</v>
      </c>
      <c r="B42" s="341"/>
      <c r="C42" s="342"/>
      <c r="D42" s="341"/>
      <c r="E42" s="343"/>
      <c r="F42" s="144"/>
      <c r="G42" s="299"/>
      <c r="H42" s="300"/>
      <c r="I42" s="301"/>
      <c r="J42" s="144"/>
      <c r="K42" s="140"/>
      <c r="L42" s="140"/>
      <c r="M42" s="15"/>
      <c r="N42" s="15"/>
      <c r="O42" s="15"/>
      <c r="P42" s="15"/>
      <c r="Q42" s="15"/>
      <c r="R42" s="53">
        <f t="shared" si="2"/>
        <v>0</v>
      </c>
      <c r="S42" s="167"/>
      <c r="T42" s="166">
        <f t="shared" si="1"/>
        <v>0</v>
      </c>
      <c r="U42" s="50"/>
      <c r="X42" s="11"/>
    </row>
    <row r="43" spans="1:24" ht="24.75" customHeight="1" hidden="1" thickBot="1">
      <c r="A43" s="64">
        <v>36</v>
      </c>
      <c r="B43" s="341"/>
      <c r="C43" s="342"/>
      <c r="D43" s="341"/>
      <c r="E43" s="343"/>
      <c r="F43" s="144"/>
      <c r="G43" s="299"/>
      <c r="H43" s="300"/>
      <c r="I43" s="301"/>
      <c r="J43" s="144"/>
      <c r="K43" s="140"/>
      <c r="L43" s="140"/>
      <c r="M43" s="15"/>
      <c r="N43" s="15"/>
      <c r="O43" s="15"/>
      <c r="P43" s="15"/>
      <c r="Q43" s="15"/>
      <c r="R43" s="53">
        <f t="shared" si="2"/>
        <v>0</v>
      </c>
      <c r="S43" s="167"/>
      <c r="T43" s="166">
        <f t="shared" si="1"/>
        <v>0</v>
      </c>
      <c r="U43" s="50"/>
      <c r="X43" s="11"/>
    </row>
    <row r="44" spans="1:24" ht="24.75" customHeight="1" hidden="1" thickBot="1">
      <c r="A44" s="64">
        <v>37</v>
      </c>
      <c r="B44" s="341"/>
      <c r="C44" s="342"/>
      <c r="D44" s="341"/>
      <c r="E44" s="343"/>
      <c r="F44" s="144"/>
      <c r="G44" s="299"/>
      <c r="H44" s="300"/>
      <c r="I44" s="301"/>
      <c r="J44" s="144"/>
      <c r="K44" s="140"/>
      <c r="L44" s="140"/>
      <c r="M44" s="15"/>
      <c r="N44" s="15"/>
      <c r="O44" s="15"/>
      <c r="P44" s="15"/>
      <c r="Q44" s="15"/>
      <c r="R44" s="53">
        <f t="shared" si="2"/>
        <v>0</v>
      </c>
      <c r="S44" s="167"/>
      <c r="T44" s="166">
        <f t="shared" si="1"/>
        <v>0</v>
      </c>
      <c r="U44" s="50"/>
      <c r="X44" s="11"/>
    </row>
    <row r="45" spans="1:24" ht="24.75" customHeight="1" hidden="1" thickBot="1">
      <c r="A45" s="64">
        <v>38</v>
      </c>
      <c r="B45" s="341"/>
      <c r="C45" s="342"/>
      <c r="D45" s="341"/>
      <c r="E45" s="343"/>
      <c r="F45" s="144"/>
      <c r="G45" s="299"/>
      <c r="H45" s="300"/>
      <c r="I45" s="301"/>
      <c r="J45" s="144"/>
      <c r="K45" s="140"/>
      <c r="L45" s="140"/>
      <c r="M45" s="15"/>
      <c r="N45" s="15"/>
      <c r="O45" s="15"/>
      <c r="P45" s="15"/>
      <c r="Q45" s="15"/>
      <c r="R45" s="53">
        <f t="shared" si="2"/>
        <v>0</v>
      </c>
      <c r="S45" s="167"/>
      <c r="T45" s="166">
        <f t="shared" si="1"/>
        <v>0</v>
      </c>
      <c r="U45" s="50"/>
      <c r="X45" s="11"/>
    </row>
    <row r="46" spans="1:24" ht="24.75" customHeight="1" hidden="1" thickBot="1">
      <c r="A46" s="64">
        <v>39</v>
      </c>
      <c r="B46" s="341"/>
      <c r="C46" s="342"/>
      <c r="D46" s="341"/>
      <c r="E46" s="343"/>
      <c r="F46" s="144"/>
      <c r="G46" s="299"/>
      <c r="H46" s="300"/>
      <c r="I46" s="301"/>
      <c r="J46" s="144"/>
      <c r="K46" s="140"/>
      <c r="L46" s="140"/>
      <c r="M46" s="15"/>
      <c r="N46" s="15"/>
      <c r="O46" s="15"/>
      <c r="P46" s="15"/>
      <c r="Q46" s="15"/>
      <c r="R46" s="53">
        <f t="shared" si="2"/>
        <v>0</v>
      </c>
      <c r="S46" s="167"/>
      <c r="T46" s="166">
        <f t="shared" si="1"/>
        <v>0</v>
      </c>
      <c r="U46" s="50"/>
      <c r="X46" s="11"/>
    </row>
    <row r="47" spans="1:24" ht="24.75" customHeight="1" hidden="1" thickBot="1">
      <c r="A47" s="64">
        <v>40</v>
      </c>
      <c r="B47" s="341"/>
      <c r="C47" s="342"/>
      <c r="D47" s="341"/>
      <c r="E47" s="343"/>
      <c r="F47" s="144"/>
      <c r="G47" s="299"/>
      <c r="H47" s="300"/>
      <c r="I47" s="301"/>
      <c r="J47" s="144"/>
      <c r="K47" s="140"/>
      <c r="L47" s="140"/>
      <c r="M47" s="15"/>
      <c r="N47" s="15"/>
      <c r="O47" s="15"/>
      <c r="P47" s="15"/>
      <c r="Q47" s="15"/>
      <c r="R47" s="53">
        <f t="shared" si="2"/>
        <v>0</v>
      </c>
      <c r="S47" s="167"/>
      <c r="T47" s="166">
        <f t="shared" si="1"/>
        <v>0</v>
      </c>
      <c r="U47" s="50"/>
      <c r="X47" s="11"/>
    </row>
    <row r="48" spans="1:24" ht="24.75" customHeight="1" hidden="1" thickBot="1">
      <c r="A48" s="64">
        <v>41</v>
      </c>
      <c r="B48" s="341"/>
      <c r="C48" s="342"/>
      <c r="D48" s="341"/>
      <c r="E48" s="343"/>
      <c r="F48" s="144"/>
      <c r="G48" s="299"/>
      <c r="H48" s="300"/>
      <c r="I48" s="301"/>
      <c r="J48" s="144"/>
      <c r="K48" s="140"/>
      <c r="L48" s="140"/>
      <c r="M48" s="15"/>
      <c r="N48" s="15"/>
      <c r="O48" s="15"/>
      <c r="P48" s="15"/>
      <c r="Q48" s="15"/>
      <c r="R48" s="53">
        <f t="shared" si="2"/>
        <v>0</v>
      </c>
      <c r="S48" s="167"/>
      <c r="T48" s="166">
        <f t="shared" si="1"/>
        <v>0</v>
      </c>
      <c r="U48" s="50"/>
      <c r="X48" s="11"/>
    </row>
    <row r="49" spans="1:24" ht="24.75" customHeight="1" hidden="1" thickBot="1">
      <c r="A49" s="64">
        <v>42</v>
      </c>
      <c r="B49" s="341"/>
      <c r="C49" s="342"/>
      <c r="D49" s="341"/>
      <c r="E49" s="343"/>
      <c r="F49" s="144"/>
      <c r="G49" s="299"/>
      <c r="H49" s="300"/>
      <c r="I49" s="301"/>
      <c r="J49" s="144"/>
      <c r="K49" s="140"/>
      <c r="L49" s="140"/>
      <c r="M49" s="15"/>
      <c r="N49" s="15"/>
      <c r="O49" s="15"/>
      <c r="P49" s="15"/>
      <c r="Q49" s="15"/>
      <c r="R49" s="53">
        <f t="shared" si="2"/>
        <v>0</v>
      </c>
      <c r="S49" s="167"/>
      <c r="T49" s="166">
        <f t="shared" si="1"/>
        <v>0</v>
      </c>
      <c r="U49" s="50"/>
      <c r="X49" s="11"/>
    </row>
    <row r="50" spans="1:24" ht="24.75" customHeight="1" hidden="1" thickBot="1">
      <c r="A50" s="64">
        <v>43</v>
      </c>
      <c r="B50" s="341"/>
      <c r="C50" s="342"/>
      <c r="D50" s="341"/>
      <c r="E50" s="343"/>
      <c r="F50" s="144"/>
      <c r="G50" s="299"/>
      <c r="H50" s="300"/>
      <c r="I50" s="301"/>
      <c r="J50" s="144"/>
      <c r="K50" s="140"/>
      <c r="L50" s="140"/>
      <c r="M50" s="15"/>
      <c r="N50" s="15"/>
      <c r="O50" s="15"/>
      <c r="P50" s="15"/>
      <c r="Q50" s="15"/>
      <c r="R50" s="53">
        <f t="shared" si="2"/>
        <v>0</v>
      </c>
      <c r="S50" s="167"/>
      <c r="T50" s="166">
        <f t="shared" si="1"/>
        <v>0</v>
      </c>
      <c r="U50" s="50"/>
      <c r="X50" s="11"/>
    </row>
    <row r="51" spans="1:24" ht="24.75" customHeight="1" hidden="1" thickBot="1">
      <c r="A51" s="64">
        <v>44</v>
      </c>
      <c r="B51" s="341"/>
      <c r="C51" s="342"/>
      <c r="D51" s="341"/>
      <c r="E51" s="343"/>
      <c r="F51" s="144"/>
      <c r="G51" s="299"/>
      <c r="H51" s="300"/>
      <c r="I51" s="301"/>
      <c r="J51" s="144"/>
      <c r="K51" s="140"/>
      <c r="L51" s="140"/>
      <c r="M51" s="15"/>
      <c r="N51" s="15"/>
      <c r="O51" s="15"/>
      <c r="P51" s="15"/>
      <c r="Q51" s="15"/>
      <c r="R51" s="53">
        <f t="shared" si="2"/>
        <v>0</v>
      </c>
      <c r="S51" s="167"/>
      <c r="T51" s="166">
        <f t="shared" si="1"/>
        <v>0</v>
      </c>
      <c r="U51" s="50"/>
      <c r="X51" s="11"/>
    </row>
    <row r="52" spans="1:24" ht="24.75" customHeight="1" hidden="1" thickBot="1">
      <c r="A52" s="64">
        <v>45</v>
      </c>
      <c r="B52" s="341"/>
      <c r="C52" s="342"/>
      <c r="D52" s="341"/>
      <c r="E52" s="343"/>
      <c r="F52" s="144"/>
      <c r="G52" s="299"/>
      <c r="H52" s="300"/>
      <c r="I52" s="301"/>
      <c r="J52" s="144"/>
      <c r="K52" s="140"/>
      <c r="L52" s="140"/>
      <c r="M52" s="15"/>
      <c r="N52" s="15"/>
      <c r="O52" s="15"/>
      <c r="P52" s="15"/>
      <c r="Q52" s="15"/>
      <c r="R52" s="53">
        <f t="shared" si="2"/>
        <v>0</v>
      </c>
      <c r="S52" s="167"/>
      <c r="T52" s="166">
        <f t="shared" si="1"/>
        <v>0</v>
      </c>
      <c r="U52" s="50"/>
      <c r="X52" s="11"/>
    </row>
    <row r="53" spans="1:24" ht="24.75" customHeight="1" hidden="1" thickBot="1">
      <c r="A53" s="64">
        <v>46</v>
      </c>
      <c r="B53" s="341"/>
      <c r="C53" s="342"/>
      <c r="D53" s="341"/>
      <c r="E53" s="343"/>
      <c r="F53" s="144"/>
      <c r="G53" s="299"/>
      <c r="H53" s="300"/>
      <c r="I53" s="301"/>
      <c r="J53" s="144"/>
      <c r="K53" s="140"/>
      <c r="L53" s="140"/>
      <c r="M53" s="15"/>
      <c r="N53" s="15"/>
      <c r="O53" s="15"/>
      <c r="P53" s="15"/>
      <c r="Q53" s="15"/>
      <c r="R53" s="53">
        <f t="shared" si="2"/>
        <v>0</v>
      </c>
      <c r="S53" s="167"/>
      <c r="T53" s="166">
        <f t="shared" si="1"/>
        <v>0</v>
      </c>
      <c r="U53" s="50"/>
      <c r="X53" s="11"/>
    </row>
    <row r="54" spans="1:24" ht="24.75" customHeight="1" hidden="1" thickBot="1">
      <c r="A54" s="64">
        <v>47</v>
      </c>
      <c r="B54" s="341"/>
      <c r="C54" s="342"/>
      <c r="D54" s="341"/>
      <c r="E54" s="343"/>
      <c r="F54" s="144"/>
      <c r="G54" s="299"/>
      <c r="H54" s="300"/>
      <c r="I54" s="301"/>
      <c r="J54" s="144"/>
      <c r="K54" s="140"/>
      <c r="L54" s="140"/>
      <c r="M54" s="15"/>
      <c r="N54" s="15"/>
      <c r="O54" s="15"/>
      <c r="P54" s="15"/>
      <c r="Q54" s="15"/>
      <c r="R54" s="53">
        <f t="shared" si="2"/>
        <v>0</v>
      </c>
      <c r="S54" s="167"/>
      <c r="T54" s="166">
        <f t="shared" si="1"/>
        <v>0</v>
      </c>
      <c r="U54" s="50"/>
      <c r="X54" s="11"/>
    </row>
    <row r="55" spans="1:24" ht="24.75" customHeight="1" hidden="1" thickBot="1">
      <c r="A55" s="64">
        <v>48</v>
      </c>
      <c r="B55" s="341"/>
      <c r="C55" s="342"/>
      <c r="D55" s="341"/>
      <c r="E55" s="343"/>
      <c r="F55" s="144"/>
      <c r="G55" s="299"/>
      <c r="H55" s="300"/>
      <c r="I55" s="301"/>
      <c r="J55" s="144"/>
      <c r="K55" s="140"/>
      <c r="L55" s="140"/>
      <c r="M55" s="15"/>
      <c r="N55" s="15"/>
      <c r="O55" s="15"/>
      <c r="P55" s="15"/>
      <c r="Q55" s="15"/>
      <c r="R55" s="53">
        <f t="shared" si="2"/>
        <v>0</v>
      </c>
      <c r="S55" s="167"/>
      <c r="T55" s="166">
        <f t="shared" si="1"/>
        <v>0</v>
      </c>
      <c r="U55" s="50"/>
      <c r="X55" s="11"/>
    </row>
    <row r="56" spans="1:24" ht="24.75" customHeight="1" hidden="1" thickBot="1">
      <c r="A56" s="64">
        <v>49</v>
      </c>
      <c r="B56" s="341"/>
      <c r="C56" s="342"/>
      <c r="D56" s="341"/>
      <c r="E56" s="343"/>
      <c r="F56" s="144"/>
      <c r="G56" s="299"/>
      <c r="H56" s="300"/>
      <c r="I56" s="301"/>
      <c r="J56" s="144"/>
      <c r="K56" s="140"/>
      <c r="L56" s="140"/>
      <c r="M56" s="15"/>
      <c r="N56" s="15"/>
      <c r="O56" s="15"/>
      <c r="P56" s="15"/>
      <c r="Q56" s="15"/>
      <c r="R56" s="53">
        <f t="shared" si="2"/>
        <v>0</v>
      </c>
      <c r="S56" s="167"/>
      <c r="T56" s="166">
        <f t="shared" si="1"/>
        <v>0</v>
      </c>
      <c r="U56" s="50"/>
      <c r="X56" s="11"/>
    </row>
    <row r="57" spans="1:24" ht="24.75" customHeight="1" hidden="1" thickBot="1">
      <c r="A57" s="66">
        <v>50</v>
      </c>
      <c r="B57" s="341"/>
      <c r="C57" s="342"/>
      <c r="D57" s="320"/>
      <c r="E57" s="321"/>
      <c r="F57" s="144"/>
      <c r="G57" s="350"/>
      <c r="H57" s="351"/>
      <c r="I57" s="352"/>
      <c r="J57" s="144"/>
      <c r="K57" s="141"/>
      <c r="L57" s="141"/>
      <c r="M57" s="15"/>
      <c r="N57" s="15"/>
      <c r="O57" s="15"/>
      <c r="P57" s="15"/>
      <c r="Q57" s="15"/>
      <c r="R57" s="53">
        <f t="shared" si="2"/>
        <v>0</v>
      </c>
      <c r="S57" s="168"/>
      <c r="T57" s="166">
        <f t="shared" si="1"/>
        <v>0</v>
      </c>
      <c r="U57" s="51"/>
      <c r="X57" s="11"/>
    </row>
    <row r="58" spans="1:24" ht="21.75" customHeight="1" thickBot="1">
      <c r="A58" s="216" t="s">
        <v>266</v>
      </c>
      <c r="B58" s="49"/>
      <c r="C58" s="49"/>
      <c r="D58" s="49"/>
      <c r="E58" s="217"/>
      <c r="F58" s="212" t="s">
        <v>341</v>
      </c>
      <c r="G58" s="308"/>
      <c r="H58" s="309"/>
      <c r="I58" s="310"/>
      <c r="J58" s="213"/>
      <c r="K58" s="213"/>
      <c r="L58" s="213"/>
      <c r="M58" s="214">
        <f aca="true" t="shared" si="3" ref="M58:T58">SUM(M8:M32)</f>
        <v>0</v>
      </c>
      <c r="N58" s="214">
        <f t="shared" si="3"/>
        <v>0</v>
      </c>
      <c r="O58" s="214">
        <f t="shared" si="3"/>
        <v>0</v>
      </c>
      <c r="P58" s="214">
        <f t="shared" si="3"/>
        <v>0</v>
      </c>
      <c r="Q58" s="214">
        <f t="shared" si="3"/>
        <v>0</v>
      </c>
      <c r="R58" s="214">
        <f t="shared" si="3"/>
        <v>0</v>
      </c>
      <c r="S58" s="214">
        <f t="shared" si="3"/>
        <v>0</v>
      </c>
      <c r="T58" s="214">
        <f t="shared" si="3"/>
        <v>0</v>
      </c>
      <c r="U58" s="215"/>
      <c r="X58" s="11"/>
    </row>
    <row r="59" spans="1:21" ht="27.75" customHeight="1" thickBot="1">
      <c r="A59" s="55"/>
      <c r="B59" s="56"/>
      <c r="C59" s="56"/>
      <c r="D59" s="56"/>
      <c r="E59" s="56"/>
      <c r="F59" s="57"/>
      <c r="G59" s="335"/>
      <c r="H59" s="336"/>
      <c r="I59" s="337"/>
      <c r="J59" s="206" t="s">
        <v>8</v>
      </c>
      <c r="K59" s="59"/>
      <c r="L59" s="58"/>
      <c r="M59" s="60">
        <f aca="true" t="shared" si="4" ref="M59:T59">SUM(M58:M58)</f>
        <v>0</v>
      </c>
      <c r="N59" s="60">
        <f t="shared" si="4"/>
        <v>0</v>
      </c>
      <c r="O59" s="60">
        <f t="shared" si="4"/>
        <v>0</v>
      </c>
      <c r="P59" s="60">
        <f t="shared" si="4"/>
        <v>0</v>
      </c>
      <c r="Q59" s="60">
        <f t="shared" si="4"/>
        <v>0</v>
      </c>
      <c r="R59" s="60">
        <f t="shared" si="4"/>
        <v>0</v>
      </c>
      <c r="S59" s="60">
        <f t="shared" si="4"/>
        <v>0</v>
      </c>
      <c r="T59" s="60">
        <f t="shared" si="4"/>
        <v>0</v>
      </c>
      <c r="U59" s="61"/>
    </row>
  </sheetData>
  <sheetProtection/>
  <mergeCells count="170">
    <mergeCell ref="D42:E42"/>
    <mergeCell ref="D43:E43"/>
    <mergeCell ref="D57:E57"/>
    <mergeCell ref="D55:E55"/>
    <mergeCell ref="D56:E56"/>
    <mergeCell ref="D46:E46"/>
    <mergeCell ref="D47:E47"/>
    <mergeCell ref="D45:E45"/>
    <mergeCell ref="B57:C57"/>
    <mergeCell ref="D48:E48"/>
    <mergeCell ref="D49:E49"/>
    <mergeCell ref="D50:E50"/>
    <mergeCell ref="B51:C51"/>
    <mergeCell ref="D54:E54"/>
    <mergeCell ref="D53:E53"/>
    <mergeCell ref="D51:E51"/>
    <mergeCell ref="B55:C55"/>
    <mergeCell ref="B53:C53"/>
    <mergeCell ref="B47:C47"/>
    <mergeCell ref="D52:E52"/>
    <mergeCell ref="B48:C48"/>
    <mergeCell ref="B56:C56"/>
    <mergeCell ref="B41:C41"/>
    <mergeCell ref="B42:C42"/>
    <mergeCell ref="B54:C54"/>
    <mergeCell ref="B43:C43"/>
    <mergeCell ref="B44:C44"/>
    <mergeCell ref="B45:C45"/>
    <mergeCell ref="B46:C46"/>
    <mergeCell ref="B49:C49"/>
    <mergeCell ref="B50:C50"/>
    <mergeCell ref="B52:C52"/>
    <mergeCell ref="G44:I44"/>
    <mergeCell ref="G45:I45"/>
    <mergeCell ref="G46:I46"/>
    <mergeCell ref="G49:I49"/>
    <mergeCell ref="G50:I50"/>
    <mergeCell ref="G52:I52"/>
    <mergeCell ref="G57:I57"/>
    <mergeCell ref="B35:C35"/>
    <mergeCell ref="B36:C36"/>
    <mergeCell ref="B37:C37"/>
    <mergeCell ref="B38:C38"/>
    <mergeCell ref="B39:C39"/>
    <mergeCell ref="B40:C40"/>
    <mergeCell ref="D35:E35"/>
    <mergeCell ref="D36:E36"/>
    <mergeCell ref="D37:E37"/>
    <mergeCell ref="D32:E32"/>
    <mergeCell ref="G38:I38"/>
    <mergeCell ref="G39:I39"/>
    <mergeCell ref="D33:E33"/>
    <mergeCell ref="D34:E34"/>
    <mergeCell ref="G51:I51"/>
    <mergeCell ref="D39:E39"/>
    <mergeCell ref="D44:E44"/>
    <mergeCell ref="D40:E40"/>
    <mergeCell ref="D41:E41"/>
    <mergeCell ref="D38:E38"/>
    <mergeCell ref="B33:C33"/>
    <mergeCell ref="B34:C34"/>
    <mergeCell ref="D28:E28"/>
    <mergeCell ref="D29:E29"/>
    <mergeCell ref="G33:I33"/>
    <mergeCell ref="G34:I34"/>
    <mergeCell ref="B28:C28"/>
    <mergeCell ref="B29:C29"/>
    <mergeCell ref="B30:C30"/>
    <mergeCell ref="B31:C31"/>
    <mergeCell ref="B32:C32"/>
    <mergeCell ref="D31:E31"/>
    <mergeCell ref="D19:E19"/>
    <mergeCell ref="D20:E20"/>
    <mergeCell ref="D21:E21"/>
    <mergeCell ref="D22:E22"/>
    <mergeCell ref="D23:E23"/>
    <mergeCell ref="D30:E30"/>
    <mergeCell ref="D24:E24"/>
    <mergeCell ref="D13:E13"/>
    <mergeCell ref="D14:E14"/>
    <mergeCell ref="D26:E26"/>
    <mergeCell ref="D27:E27"/>
    <mergeCell ref="B26:C26"/>
    <mergeCell ref="B27:C27"/>
    <mergeCell ref="B16:C16"/>
    <mergeCell ref="B17:C17"/>
    <mergeCell ref="B18:C18"/>
    <mergeCell ref="B13:C13"/>
    <mergeCell ref="B23:C23"/>
    <mergeCell ref="G22:I22"/>
    <mergeCell ref="D25:E25"/>
    <mergeCell ref="B24:C24"/>
    <mergeCell ref="B25:C25"/>
    <mergeCell ref="B20:C20"/>
    <mergeCell ref="G20:I20"/>
    <mergeCell ref="D15:E15"/>
    <mergeCell ref="D16:E16"/>
    <mergeCell ref="B15:C15"/>
    <mergeCell ref="B14:C14"/>
    <mergeCell ref="B22:C22"/>
    <mergeCell ref="B21:C21"/>
    <mergeCell ref="D17:E17"/>
    <mergeCell ref="D18:E18"/>
    <mergeCell ref="B19:C19"/>
    <mergeCell ref="B8:C8"/>
    <mergeCell ref="D8:E8"/>
    <mergeCell ref="B9:C9"/>
    <mergeCell ref="B10:C10"/>
    <mergeCell ref="B11:C11"/>
    <mergeCell ref="B12:C12"/>
    <mergeCell ref="D10:E10"/>
    <mergeCell ref="D11:E11"/>
    <mergeCell ref="D12:E12"/>
    <mergeCell ref="D9:E9"/>
    <mergeCell ref="G59:I59"/>
    <mergeCell ref="G27:I27"/>
    <mergeCell ref="G28:I28"/>
    <mergeCell ref="G29:I29"/>
    <mergeCell ref="G30:I30"/>
    <mergeCell ref="G31:I31"/>
    <mergeCell ref="G32:I32"/>
    <mergeCell ref="G56:I56"/>
    <mergeCell ref="G47:I47"/>
    <mergeCell ref="G35:I35"/>
    <mergeCell ref="G54:I54"/>
    <mergeCell ref="G55:I55"/>
    <mergeCell ref="G43:I43"/>
    <mergeCell ref="G40:I40"/>
    <mergeCell ref="G48:I48"/>
    <mergeCell ref="G42:I42"/>
    <mergeCell ref="G53:I53"/>
    <mergeCell ref="U6:U7"/>
    <mergeCell ref="A4:C4"/>
    <mergeCell ref="D4:F4"/>
    <mergeCell ref="M6:M7"/>
    <mergeCell ref="N6:N7"/>
    <mergeCell ref="O6:O7"/>
    <mergeCell ref="A6:A7"/>
    <mergeCell ref="B7:C7"/>
    <mergeCell ref="S6:T6"/>
    <mergeCell ref="R6:R7"/>
    <mergeCell ref="Q6:Q7"/>
    <mergeCell ref="P6:P7"/>
    <mergeCell ref="G23:I23"/>
    <mergeCell ref="G21:I21"/>
    <mergeCell ref="G16:I16"/>
    <mergeCell ref="G14:I14"/>
    <mergeCell ref="G15:I15"/>
    <mergeCell ref="K6:L6"/>
    <mergeCell ref="G12:I12"/>
    <mergeCell ref="G13:I13"/>
    <mergeCell ref="B6:E6"/>
    <mergeCell ref="G10:I10"/>
    <mergeCell ref="G58:I58"/>
    <mergeCell ref="G6:I7"/>
    <mergeCell ref="G8:I8"/>
    <mergeCell ref="G9:I9"/>
    <mergeCell ref="D7:E7"/>
    <mergeCell ref="G26:I26"/>
    <mergeCell ref="G36:I36"/>
    <mergeCell ref="G11:I11"/>
    <mergeCell ref="F6:F7"/>
    <mergeCell ref="J6:J7"/>
    <mergeCell ref="G37:I37"/>
    <mergeCell ref="G41:I41"/>
    <mergeCell ref="G17:I17"/>
    <mergeCell ref="G24:I24"/>
    <mergeCell ref="G25:I25"/>
    <mergeCell ref="G18:I18"/>
    <mergeCell ref="G19:I19"/>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3" sqref="B13:I14"/>
    </sheetView>
  </sheetViews>
  <sheetFormatPr defaultColWidth="9.140625" defaultRowHeight="24.75" customHeight="1"/>
  <cols>
    <col min="1" max="1" width="9.00390625" style="102" customWidth="1"/>
    <col min="2" max="9" width="10.57421875" style="102" customWidth="1"/>
    <col min="10" max="16384" width="9.00390625" style="102" customWidth="1"/>
  </cols>
  <sheetData>
    <row r="1" spans="2:10" ht="24.75" customHeight="1">
      <c r="B1" s="356" t="s">
        <v>163</v>
      </c>
      <c r="C1" s="356"/>
      <c r="D1" s="356"/>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146" customFormat="1" ht="24.75" customHeight="1">
      <c r="B4" s="27"/>
      <c r="C4" s="41"/>
      <c r="D4" s="41"/>
      <c r="E4" s="41"/>
      <c r="F4" s="41"/>
      <c r="G4" s="361" t="s">
        <v>280</v>
      </c>
      <c r="H4" s="362"/>
      <c r="I4" s="362"/>
    </row>
    <row r="5" spans="2:9" s="146" customFormat="1" ht="24.75" customHeight="1">
      <c r="B5" s="357" t="s">
        <v>256</v>
      </c>
      <c r="C5" s="357"/>
      <c r="D5" s="357"/>
      <c r="E5" s="357"/>
      <c r="F5" s="42"/>
      <c r="G5" s="42"/>
      <c r="H5" s="42"/>
      <c r="I5" s="42"/>
    </row>
    <row r="6" spans="2:9" s="146" customFormat="1" ht="24.75" customHeight="1">
      <c r="B6" s="357" t="s">
        <v>257</v>
      </c>
      <c r="C6" s="357"/>
      <c r="D6" s="357"/>
      <c r="E6" s="357"/>
      <c r="F6" s="42"/>
      <c r="G6" s="42"/>
      <c r="H6" s="42"/>
      <c r="I6" s="42"/>
    </row>
    <row r="7" spans="2:9" s="146" customFormat="1" ht="24.75" customHeight="1">
      <c r="B7" s="42"/>
      <c r="C7" s="42"/>
      <c r="D7" s="42"/>
      <c r="E7" s="42"/>
      <c r="F7" s="42"/>
      <c r="G7" s="42"/>
      <c r="H7" s="42"/>
      <c r="I7" s="42"/>
    </row>
    <row r="8" spans="2:9" s="146" customFormat="1" ht="24.75" customHeight="1">
      <c r="B8" s="42"/>
      <c r="C8" s="42"/>
      <c r="D8" s="358" t="s">
        <v>18</v>
      </c>
      <c r="E8" s="358"/>
      <c r="F8" s="359"/>
      <c r="G8" s="359"/>
      <c r="H8" s="359"/>
      <c r="I8" s="42"/>
    </row>
    <row r="9" spans="2:9" s="146" customFormat="1" ht="24.75" customHeight="1">
      <c r="B9" s="42"/>
      <c r="C9" s="42"/>
      <c r="D9" s="358" t="s">
        <v>19</v>
      </c>
      <c r="E9" s="358"/>
      <c r="F9" s="354"/>
      <c r="G9" s="354"/>
      <c r="H9" s="354"/>
      <c r="I9" s="42"/>
    </row>
    <row r="10" spans="2:9" s="146" customFormat="1" ht="24.75" customHeight="1">
      <c r="B10" s="42"/>
      <c r="C10" s="42"/>
      <c r="D10" s="358" t="s">
        <v>20</v>
      </c>
      <c r="E10" s="358"/>
      <c r="F10" s="354"/>
      <c r="G10" s="354"/>
      <c r="H10" s="354"/>
      <c r="I10" s="43" t="s">
        <v>21</v>
      </c>
    </row>
    <row r="11" spans="2:9" s="146" customFormat="1" ht="24.75" customHeight="1">
      <c r="B11" s="42"/>
      <c r="C11" s="42"/>
      <c r="D11" s="42"/>
      <c r="E11" s="42"/>
      <c r="F11" s="42"/>
      <c r="G11" s="42"/>
      <c r="H11" s="42"/>
      <c r="I11" s="42"/>
    </row>
    <row r="12" spans="2:9" s="146" customFormat="1" ht="24.75" customHeight="1">
      <c r="B12" s="358" t="s">
        <v>348</v>
      </c>
      <c r="C12" s="358"/>
      <c r="D12" s="358"/>
      <c r="E12" s="358"/>
      <c r="F12" s="358"/>
      <c r="G12" s="358"/>
      <c r="H12" s="358"/>
      <c r="I12" s="358"/>
    </row>
    <row r="13" spans="2:9" s="146" customFormat="1" ht="24.75" customHeight="1">
      <c r="B13" s="365" t="s">
        <v>300</v>
      </c>
      <c r="C13" s="365"/>
      <c r="D13" s="365"/>
      <c r="E13" s="365"/>
      <c r="F13" s="365"/>
      <c r="G13" s="365"/>
      <c r="H13" s="365"/>
      <c r="I13" s="365"/>
    </row>
    <row r="14" spans="2:9" s="146" customFormat="1" ht="24.75" customHeight="1">
      <c r="B14" s="365"/>
      <c r="C14" s="365"/>
      <c r="D14" s="365"/>
      <c r="E14" s="365"/>
      <c r="F14" s="365"/>
      <c r="G14" s="365"/>
      <c r="H14" s="365"/>
      <c r="I14" s="365"/>
    </row>
    <row r="15" spans="2:9" s="146" customFormat="1" ht="24.75" customHeight="1">
      <c r="B15" s="42"/>
      <c r="C15" s="42"/>
      <c r="D15" s="42"/>
      <c r="E15" s="42"/>
      <c r="F15" s="42"/>
      <c r="G15" s="42"/>
      <c r="H15" s="42"/>
      <c r="I15" s="42"/>
    </row>
    <row r="16" spans="2:9" s="146" customFormat="1" ht="24.75" customHeight="1">
      <c r="B16" s="42"/>
      <c r="C16" s="41"/>
      <c r="D16" s="35" t="s">
        <v>22</v>
      </c>
      <c r="E16" s="366">
        <f>'様式1号'!R58</f>
        <v>0</v>
      </c>
      <c r="F16" s="367"/>
      <c r="G16" s="31" t="s">
        <v>13</v>
      </c>
      <c r="H16" s="42"/>
      <c r="I16" s="42"/>
    </row>
    <row r="17" spans="2:9" s="146" customFormat="1" ht="24.75" customHeight="1">
      <c r="B17" s="42"/>
      <c r="C17" s="41"/>
      <c r="D17" s="35"/>
      <c r="E17" s="152"/>
      <c r="F17" s="153"/>
      <c r="G17" s="31"/>
      <c r="H17" s="42"/>
      <c r="I17" s="42"/>
    </row>
    <row r="18" spans="2:9" s="146" customFormat="1" ht="24.75" customHeight="1">
      <c r="B18" s="42"/>
      <c r="C18" s="42"/>
      <c r="D18" s="42"/>
      <c r="E18" s="42"/>
      <c r="F18" s="42"/>
      <c r="G18" s="42"/>
      <c r="H18" s="42"/>
      <c r="I18" s="42"/>
    </row>
    <row r="19" spans="2:9" s="146" customFormat="1" ht="24.75" customHeight="1">
      <c r="B19" s="42"/>
      <c r="C19" s="44" t="s">
        <v>186</v>
      </c>
      <c r="D19" s="42"/>
      <c r="E19" s="42"/>
      <c r="F19" s="42"/>
      <c r="G19" s="42"/>
      <c r="H19" s="42"/>
      <c r="I19" s="42"/>
    </row>
    <row r="20" spans="2:9" s="146" customFormat="1" ht="24.75" customHeight="1">
      <c r="B20" s="42"/>
      <c r="C20" s="147" t="s">
        <v>258</v>
      </c>
      <c r="D20" s="30"/>
      <c r="E20" s="31"/>
      <c r="F20" s="31"/>
      <c r="G20" s="31"/>
      <c r="H20" s="31"/>
      <c r="I20" s="31"/>
    </row>
    <row r="21" spans="2:9" s="146" customFormat="1" ht="24.75" customHeight="1">
      <c r="B21" s="42"/>
      <c r="C21" s="147" t="s">
        <v>187</v>
      </c>
      <c r="D21" s="30"/>
      <c r="E21" s="31"/>
      <c r="F21" s="31"/>
      <c r="G21" s="31"/>
      <c r="H21" s="31"/>
      <c r="I21" s="31"/>
    </row>
    <row r="22" spans="2:9" s="146" customFormat="1" ht="24.75" customHeight="1">
      <c r="B22" s="42"/>
      <c r="C22" s="147"/>
      <c r="D22" s="30"/>
      <c r="E22" s="25"/>
      <c r="F22" s="25"/>
      <c r="G22" s="25"/>
      <c r="H22" s="31"/>
      <c r="I22" s="31"/>
    </row>
    <row r="23" spans="2:9" s="146" customFormat="1" ht="24.75" customHeight="1">
      <c r="B23" s="42"/>
      <c r="C23" s="42"/>
      <c r="D23" s="25"/>
      <c r="E23" s="31"/>
      <c r="F23" s="31"/>
      <c r="G23" s="31"/>
      <c r="H23" s="31"/>
      <c r="I23" s="31"/>
    </row>
    <row r="24" spans="2:9" s="146" customFormat="1" ht="24.75" customHeight="1">
      <c r="B24" s="42"/>
      <c r="C24" s="42"/>
      <c r="D24" s="25"/>
      <c r="E24" s="31"/>
      <c r="F24" s="31"/>
      <c r="G24" s="31"/>
      <c r="H24" s="31"/>
      <c r="I24" s="31"/>
    </row>
    <row r="25" spans="2:9" s="146" customFormat="1" ht="24.75" customHeight="1">
      <c r="B25" s="42"/>
      <c r="C25" s="42"/>
      <c r="D25" s="42"/>
      <c r="E25" s="42"/>
      <c r="F25" s="42"/>
      <c r="G25" s="42"/>
      <c r="H25" s="42"/>
      <c r="I25" s="42"/>
    </row>
    <row r="26" spans="2:9" s="146" customFormat="1" ht="24.75" customHeight="1">
      <c r="B26" s="42"/>
      <c r="C26" s="42"/>
      <c r="D26" s="42"/>
      <c r="E26" s="363" t="s">
        <v>188</v>
      </c>
      <c r="F26" s="364"/>
      <c r="G26" s="353"/>
      <c r="H26" s="354"/>
      <c r="I26" s="355"/>
    </row>
    <row r="27" spans="2:9" s="146" customFormat="1" ht="24.75" customHeight="1">
      <c r="B27" s="42"/>
      <c r="C27" s="42"/>
      <c r="D27" s="42"/>
      <c r="E27" s="46" t="s">
        <v>29</v>
      </c>
      <c r="F27" s="47" t="s">
        <v>30</v>
      </c>
      <c r="G27" s="353"/>
      <c r="H27" s="354"/>
      <c r="I27" s="355"/>
    </row>
    <row r="28" spans="2:9" s="146" customFormat="1" ht="24.75" customHeight="1">
      <c r="B28" s="42"/>
      <c r="C28" s="42"/>
      <c r="D28" s="42"/>
      <c r="E28" s="48"/>
      <c r="F28" s="47" t="s">
        <v>31</v>
      </c>
      <c r="G28" s="360"/>
      <c r="H28" s="354"/>
      <c r="I28" s="355"/>
    </row>
    <row r="29" spans="2:9" s="146" customFormat="1" ht="24.75" customHeight="1">
      <c r="B29" s="42"/>
      <c r="C29" s="42"/>
      <c r="D29" s="42"/>
      <c r="E29" s="42"/>
      <c r="F29" s="42"/>
      <c r="G29" s="42"/>
      <c r="H29" s="42"/>
      <c r="I29" s="42"/>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K18"/>
  <sheetViews>
    <sheetView view="pageBreakPreview" zoomScaleSheetLayoutView="100" workbookViewId="0" topLeftCell="A1">
      <selection activeCell="B1" sqref="B1:J1"/>
    </sheetView>
  </sheetViews>
  <sheetFormatPr defaultColWidth="9.140625" defaultRowHeight="15"/>
  <cols>
    <col min="1" max="1" width="3.140625" style="22" customWidth="1"/>
    <col min="2" max="2" width="2.57421875" style="22" customWidth="1"/>
    <col min="3" max="3" width="6.28125" style="22" customWidth="1"/>
    <col min="4" max="4" width="16.8515625" style="22" customWidth="1"/>
    <col min="5" max="5" width="2.57421875" style="22" customWidth="1"/>
    <col min="6" max="6" width="18.57421875" style="22" customWidth="1"/>
    <col min="7" max="7" width="3.57421875" style="22" customWidth="1"/>
    <col min="8" max="8" width="15.57421875" style="22" customWidth="1"/>
    <col min="9" max="9" width="12.57421875" style="22" customWidth="1"/>
    <col min="10" max="10" width="5.57421875" style="22" customWidth="1"/>
    <col min="11" max="11" width="9.00390625" style="22" customWidth="1"/>
    <col min="12" max="14" width="9.00390625" style="22" hidden="1" customWidth="1"/>
    <col min="15" max="16384" width="9.00390625" style="22" customWidth="1"/>
  </cols>
  <sheetData>
    <row r="1" spans="2:11" ht="19.5" customHeight="1">
      <c r="B1" s="382" t="s">
        <v>164</v>
      </c>
      <c r="C1" s="382"/>
      <c r="D1" s="382"/>
      <c r="E1" s="382"/>
      <c r="F1" s="382"/>
      <c r="G1" s="382"/>
      <c r="H1" s="382"/>
      <c r="I1" s="382"/>
      <c r="J1" s="382"/>
      <c r="K1" s="21"/>
    </row>
    <row r="2" spans="2:10" ht="24.75" customHeight="1">
      <c r="B2" s="383" t="s">
        <v>32</v>
      </c>
      <c r="C2" s="383"/>
      <c r="D2" s="383"/>
      <c r="E2" s="383"/>
      <c r="F2" s="383"/>
      <c r="G2" s="383"/>
      <c r="H2" s="383"/>
      <c r="I2" s="383"/>
      <c r="J2" s="383"/>
    </row>
    <row r="3" spans="2:10" ht="24.75" customHeight="1" thickBot="1">
      <c r="B3" s="384" t="s">
        <v>33</v>
      </c>
      <c r="C3" s="384"/>
      <c r="D3" s="384"/>
      <c r="E3" s="384"/>
      <c r="F3" s="23"/>
      <c r="G3" s="23"/>
      <c r="H3" s="23"/>
      <c r="I3" s="23"/>
      <c r="J3" s="24"/>
    </row>
    <row r="4" spans="2:10" ht="24.75" customHeight="1" thickBot="1">
      <c r="B4" s="385" t="s">
        <v>34</v>
      </c>
      <c r="C4" s="386"/>
      <c r="D4" s="386"/>
      <c r="E4" s="387"/>
      <c r="F4" s="371" t="s">
        <v>35</v>
      </c>
      <c r="G4" s="388"/>
      <c r="H4" s="372" t="s">
        <v>39</v>
      </c>
      <c r="I4" s="372"/>
      <c r="J4" s="373"/>
    </row>
    <row r="5" spans="2:10" ht="42" customHeight="1">
      <c r="B5" s="389" t="s">
        <v>267</v>
      </c>
      <c r="C5" s="390"/>
      <c r="D5" s="405" t="s">
        <v>301</v>
      </c>
      <c r="E5" s="406"/>
      <c r="F5" s="200">
        <f>+'様式1号'!S58</f>
        <v>0</v>
      </c>
      <c r="G5" s="201"/>
      <c r="H5" s="402"/>
      <c r="I5" s="403"/>
      <c r="J5" s="404"/>
    </row>
    <row r="6" spans="2:10" ht="30" customHeight="1" thickBot="1">
      <c r="B6" s="391" t="s">
        <v>36</v>
      </c>
      <c r="C6" s="392"/>
      <c r="D6" s="392"/>
      <c r="E6" s="393"/>
      <c r="F6" s="157">
        <f>SUM('様式1号'!T58)</f>
        <v>0</v>
      </c>
      <c r="G6" s="142"/>
      <c r="H6" s="394"/>
      <c r="I6" s="395"/>
      <c r="J6" s="396"/>
    </row>
    <row r="7" spans="2:10" ht="30" customHeight="1" thickBot="1" thickTop="1">
      <c r="B7" s="397" t="s">
        <v>37</v>
      </c>
      <c r="C7" s="398"/>
      <c r="D7" s="398"/>
      <c r="E7" s="399"/>
      <c r="F7" s="148">
        <f>SUM(F5:F6)</f>
        <v>0</v>
      </c>
      <c r="G7" s="29"/>
      <c r="H7" s="400"/>
      <c r="I7" s="400"/>
      <c r="J7" s="401"/>
    </row>
    <row r="8" spans="2:10" ht="24.75" customHeight="1" thickBot="1">
      <c r="B8" s="407" t="s">
        <v>38</v>
      </c>
      <c r="C8" s="407"/>
      <c r="D8" s="407"/>
      <c r="E8" s="407"/>
      <c r="F8" s="32"/>
      <c r="G8" s="32"/>
      <c r="H8" s="32"/>
      <c r="I8" s="32"/>
      <c r="J8" s="32"/>
    </row>
    <row r="9" spans="2:10" ht="24.75" customHeight="1" thickBot="1">
      <c r="B9" s="385" t="s">
        <v>34</v>
      </c>
      <c r="C9" s="372"/>
      <c r="D9" s="372"/>
      <c r="E9" s="388"/>
      <c r="F9" s="371" t="s">
        <v>35</v>
      </c>
      <c r="G9" s="388"/>
      <c r="H9" s="371" t="s">
        <v>39</v>
      </c>
      <c r="I9" s="372"/>
      <c r="J9" s="373"/>
    </row>
    <row r="10" spans="2:10" ht="15" customHeight="1">
      <c r="B10" s="38"/>
      <c r="C10" s="374" t="s">
        <v>302</v>
      </c>
      <c r="D10" s="375"/>
      <c r="E10" s="26"/>
      <c r="F10" s="380">
        <f>+'様式1号'!R58</f>
        <v>0</v>
      </c>
      <c r="G10" s="34" t="s">
        <v>13</v>
      </c>
      <c r="H10" s="119" t="s">
        <v>11</v>
      </c>
      <c r="I10" s="120">
        <f>+'様式1号'!M58</f>
        <v>0</v>
      </c>
      <c r="J10" s="121" t="s">
        <v>13</v>
      </c>
    </row>
    <row r="11" spans="2:10" ht="15" customHeight="1">
      <c r="B11" s="36"/>
      <c r="C11" s="376"/>
      <c r="D11" s="377"/>
      <c r="E11" s="26"/>
      <c r="F11" s="380"/>
      <c r="G11" s="34"/>
      <c r="H11" s="119" t="s">
        <v>12</v>
      </c>
      <c r="I11" s="120">
        <f>+'様式1号'!N58</f>
        <v>0</v>
      </c>
      <c r="J11" s="121" t="s">
        <v>13</v>
      </c>
    </row>
    <row r="12" spans="2:10" ht="15" customHeight="1">
      <c r="B12" s="36"/>
      <c r="C12" s="376"/>
      <c r="D12" s="377"/>
      <c r="E12" s="26"/>
      <c r="F12" s="380"/>
      <c r="G12" s="34"/>
      <c r="H12" s="119" t="s">
        <v>342</v>
      </c>
      <c r="I12" s="120">
        <f>+'様式1号'!O58</f>
        <v>0</v>
      </c>
      <c r="J12" s="121" t="s">
        <v>13</v>
      </c>
    </row>
    <row r="13" spans="2:10" ht="15" customHeight="1">
      <c r="B13" s="36"/>
      <c r="C13" s="376"/>
      <c r="D13" s="377"/>
      <c r="E13" s="26"/>
      <c r="F13" s="380"/>
      <c r="G13" s="34"/>
      <c r="H13" s="119" t="s">
        <v>343</v>
      </c>
      <c r="I13" s="120">
        <f>+'様式1号'!P58</f>
        <v>0</v>
      </c>
      <c r="J13" s="121" t="s">
        <v>13</v>
      </c>
    </row>
    <row r="14" spans="2:10" ht="15" customHeight="1" thickBot="1">
      <c r="B14" s="33"/>
      <c r="C14" s="378"/>
      <c r="D14" s="379"/>
      <c r="E14" s="28"/>
      <c r="F14" s="381"/>
      <c r="G14" s="37"/>
      <c r="H14" s="122" t="s">
        <v>344</v>
      </c>
      <c r="I14" s="123">
        <f>+'様式1号'!Q58</f>
        <v>0</v>
      </c>
      <c r="J14" s="124" t="s">
        <v>13</v>
      </c>
    </row>
    <row r="15" spans="2:10" ht="30" customHeight="1" thickBot="1" thickTop="1">
      <c r="B15" s="368" t="s">
        <v>37</v>
      </c>
      <c r="C15" s="369"/>
      <c r="D15" s="369"/>
      <c r="E15" s="370"/>
      <c r="F15" s="187">
        <f>SUM(F10:F14)</f>
        <v>0</v>
      </c>
      <c r="G15" s="188"/>
      <c r="H15" s="189"/>
      <c r="I15" s="190"/>
      <c r="J15" s="191"/>
    </row>
    <row r="16" spans="2:10" ht="14.25">
      <c r="B16" s="27"/>
      <c r="C16" s="27"/>
      <c r="D16" s="27"/>
      <c r="E16" s="27"/>
      <c r="F16" s="27"/>
      <c r="G16" s="27"/>
      <c r="H16" s="27"/>
      <c r="I16" s="27"/>
      <c r="J16" s="27"/>
    </row>
    <row r="17" spans="2:10" ht="14.25">
      <c r="B17" s="27"/>
      <c r="C17" s="27"/>
      <c r="D17" s="27"/>
      <c r="E17" s="27"/>
      <c r="F17" s="27"/>
      <c r="G17" s="27"/>
      <c r="H17" s="27"/>
      <c r="I17" s="27"/>
      <c r="J17" s="27"/>
    </row>
    <row r="18" spans="2:10" ht="14.25">
      <c r="B18" s="27"/>
      <c r="C18" s="27"/>
      <c r="D18" s="27"/>
      <c r="E18" s="27"/>
      <c r="F18" s="27"/>
      <c r="G18" s="27"/>
      <c r="H18" s="27"/>
      <c r="I18" s="27"/>
      <c r="J18" s="27"/>
    </row>
  </sheetData>
  <sheetProtection/>
  <mergeCells count="20">
    <mergeCell ref="B5:C5"/>
    <mergeCell ref="B6:E6"/>
    <mergeCell ref="F9:G9"/>
    <mergeCell ref="H6:J6"/>
    <mergeCell ref="B7:E7"/>
    <mergeCell ref="H7:J7"/>
    <mergeCell ref="H5:J5"/>
    <mergeCell ref="D5:E5"/>
    <mergeCell ref="B8:E8"/>
    <mergeCell ref="B9:E9"/>
    <mergeCell ref="B15:E15"/>
    <mergeCell ref="H9:J9"/>
    <mergeCell ref="C10:D14"/>
    <mergeCell ref="F10:F14"/>
    <mergeCell ref="B1:J1"/>
    <mergeCell ref="B2:J2"/>
    <mergeCell ref="B3:E3"/>
    <mergeCell ref="B4:E4"/>
    <mergeCell ref="F4:G4"/>
    <mergeCell ref="H4:J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5" sqref="B15"/>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56" t="s">
        <v>165</v>
      </c>
      <c r="C1" s="356"/>
      <c r="D1" s="356"/>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20" customFormat="1" ht="24.75" customHeight="1">
      <c r="B4" s="40"/>
      <c r="C4" s="41"/>
      <c r="D4" s="41"/>
      <c r="E4" s="41"/>
      <c r="F4" s="41"/>
      <c r="G4" s="361" t="s">
        <v>281</v>
      </c>
      <c r="H4" s="362"/>
      <c r="I4" s="362"/>
    </row>
    <row r="5" spans="2:9" s="20" customFormat="1" ht="24.75" customHeight="1">
      <c r="B5" s="357" t="s">
        <v>256</v>
      </c>
      <c r="C5" s="357"/>
      <c r="D5" s="357"/>
      <c r="E5" s="357"/>
      <c r="F5" s="42"/>
      <c r="G5" s="42"/>
      <c r="H5" s="42"/>
      <c r="I5" s="42"/>
    </row>
    <row r="6" spans="2:9" s="20" customFormat="1" ht="24.75" customHeight="1">
      <c r="B6" s="357" t="s">
        <v>257</v>
      </c>
      <c r="C6" s="357"/>
      <c r="D6" s="357"/>
      <c r="E6" s="357"/>
      <c r="F6" s="42"/>
      <c r="G6" s="42"/>
      <c r="H6" s="42"/>
      <c r="I6" s="42"/>
    </row>
    <row r="7" spans="2:9" s="20" customFormat="1" ht="24.75" customHeight="1">
      <c r="B7" s="42"/>
      <c r="C7" s="42"/>
      <c r="D7" s="42"/>
      <c r="E7" s="42"/>
      <c r="F7" s="42"/>
      <c r="G7" s="42"/>
      <c r="H7" s="42"/>
      <c r="I7" s="42"/>
    </row>
    <row r="8" spans="2:9" s="20" customFormat="1" ht="24.75" customHeight="1">
      <c r="B8" s="42"/>
      <c r="C8" s="42"/>
      <c r="D8" s="358" t="s">
        <v>18</v>
      </c>
      <c r="E8" s="358"/>
      <c r="F8" s="359"/>
      <c r="G8" s="359"/>
      <c r="H8" s="359"/>
      <c r="I8" s="42"/>
    </row>
    <row r="9" spans="2:9" s="20" customFormat="1" ht="24.75" customHeight="1">
      <c r="B9" s="42"/>
      <c r="C9" s="42"/>
      <c r="D9" s="358" t="s">
        <v>19</v>
      </c>
      <c r="E9" s="358"/>
      <c r="F9" s="408">
        <f>'様式2号'!F9</f>
        <v>0</v>
      </c>
      <c r="G9" s="408"/>
      <c r="H9" s="408"/>
      <c r="I9" s="42"/>
    </row>
    <row r="10" spans="2:9" s="20" customFormat="1" ht="24.75" customHeight="1">
      <c r="B10" s="42"/>
      <c r="C10" s="42"/>
      <c r="D10" s="358" t="s">
        <v>20</v>
      </c>
      <c r="E10" s="358"/>
      <c r="F10" s="408">
        <f>'様式2号'!F10</f>
        <v>0</v>
      </c>
      <c r="G10" s="408"/>
      <c r="H10" s="408"/>
      <c r="I10" s="43" t="s">
        <v>21</v>
      </c>
    </row>
    <row r="11" spans="2:9" s="20" customFormat="1" ht="24.75" customHeight="1">
      <c r="B11" s="42"/>
      <c r="C11" s="42"/>
      <c r="D11" s="42"/>
      <c r="E11" s="42"/>
      <c r="F11" s="42"/>
      <c r="G11" s="42"/>
      <c r="H11" s="42"/>
      <c r="I11" s="42"/>
    </row>
    <row r="12" spans="2:9" s="20" customFormat="1" ht="24.75" customHeight="1">
      <c r="B12" s="358" t="s">
        <v>349</v>
      </c>
      <c r="C12" s="358"/>
      <c r="D12" s="358"/>
      <c r="E12" s="358"/>
      <c r="F12" s="358"/>
      <c r="G12" s="358"/>
      <c r="H12" s="358"/>
      <c r="I12" s="358"/>
    </row>
    <row r="13" spans="2:9" s="20" customFormat="1" ht="24.75" customHeight="1">
      <c r="B13" s="365" t="s">
        <v>350</v>
      </c>
      <c r="C13" s="365"/>
      <c r="D13" s="365"/>
      <c r="E13" s="365"/>
      <c r="F13" s="365"/>
      <c r="G13" s="365"/>
      <c r="H13" s="365"/>
      <c r="I13" s="365"/>
    </row>
    <row r="14" spans="2:9" s="20" customFormat="1" ht="24.75" customHeight="1">
      <c r="B14" s="365"/>
      <c r="C14" s="365"/>
      <c r="D14" s="365"/>
      <c r="E14" s="365"/>
      <c r="F14" s="365"/>
      <c r="G14" s="365"/>
      <c r="H14" s="365"/>
      <c r="I14" s="365"/>
    </row>
    <row r="15" spans="2:9" s="20" customFormat="1" ht="14.25" customHeight="1">
      <c r="B15" s="42"/>
      <c r="C15" s="42"/>
      <c r="D15" s="42"/>
      <c r="E15" s="42"/>
      <c r="F15" s="42"/>
      <c r="G15" s="42"/>
      <c r="H15" s="42"/>
      <c r="I15" s="42"/>
    </row>
    <row r="16" spans="2:9" s="20" customFormat="1" ht="30" customHeight="1">
      <c r="B16" s="42"/>
      <c r="C16" s="410" t="s">
        <v>56</v>
      </c>
      <c r="D16" s="410"/>
      <c r="E16" s="411"/>
      <c r="F16" s="412"/>
      <c r="G16" s="31" t="s">
        <v>13</v>
      </c>
      <c r="H16" s="42"/>
      <c r="I16" s="42"/>
    </row>
    <row r="17" spans="2:9" s="20" customFormat="1" ht="30" customHeight="1">
      <c r="B17" s="42"/>
      <c r="C17" s="358" t="s">
        <v>57</v>
      </c>
      <c r="D17" s="358"/>
      <c r="E17" s="409"/>
      <c r="F17" s="409"/>
      <c r="G17" s="42" t="s">
        <v>59</v>
      </c>
      <c r="H17" s="42"/>
      <c r="I17" s="42"/>
    </row>
    <row r="18" spans="2:9" s="20" customFormat="1" ht="30" customHeight="1">
      <c r="B18" s="42"/>
      <c r="C18" s="358" t="s">
        <v>58</v>
      </c>
      <c r="D18" s="358"/>
      <c r="E18" s="409"/>
      <c r="F18" s="409"/>
      <c r="G18" s="31" t="s">
        <v>60</v>
      </c>
      <c r="H18" s="31"/>
      <c r="I18" s="42"/>
    </row>
    <row r="19" spans="2:9" s="20" customFormat="1" ht="30" customHeight="1">
      <c r="B19" s="42"/>
      <c r="C19" s="43"/>
      <c r="D19" s="43"/>
      <c r="E19" s="149"/>
      <c r="F19" s="149"/>
      <c r="G19" s="31"/>
      <c r="H19" s="31"/>
      <c r="I19" s="42"/>
    </row>
    <row r="20" spans="2:9" s="20" customFormat="1" ht="24.75" customHeight="1">
      <c r="B20" s="42"/>
      <c r="C20" s="42"/>
      <c r="D20" s="44"/>
      <c r="E20" s="31"/>
      <c r="F20" s="31"/>
      <c r="G20" s="31"/>
      <c r="H20" s="42"/>
      <c r="I20" s="42"/>
    </row>
    <row r="21" spans="2:9" s="20" customFormat="1" ht="24.75" customHeight="1">
      <c r="B21" s="42"/>
      <c r="C21" s="44" t="s">
        <v>186</v>
      </c>
      <c r="D21" s="44"/>
      <c r="E21" s="25"/>
      <c r="F21" s="25"/>
      <c r="G21" s="25"/>
      <c r="H21" s="42"/>
      <c r="I21" s="42"/>
    </row>
    <row r="22" spans="2:9" s="20" customFormat="1" ht="23.25" customHeight="1">
      <c r="B22" s="42"/>
      <c r="C22" s="147" t="s">
        <v>189</v>
      </c>
      <c r="D22" s="43"/>
      <c r="E22" s="31"/>
      <c r="F22" s="31"/>
      <c r="G22" s="31"/>
      <c r="H22" s="31"/>
      <c r="I22" s="31"/>
    </row>
    <row r="23" spans="2:9" s="20" customFormat="1" ht="25.5" customHeight="1">
      <c r="B23" s="42"/>
      <c r="D23" s="43"/>
      <c r="E23" s="31"/>
      <c r="F23" s="31"/>
      <c r="G23" s="31"/>
      <c r="H23" s="31"/>
      <c r="I23" s="31"/>
    </row>
    <row r="24" spans="2:9" s="20" customFormat="1" ht="25.5" customHeight="1">
      <c r="B24" s="42"/>
      <c r="C24" s="147"/>
      <c r="D24" s="43"/>
      <c r="E24" s="31"/>
      <c r="F24" s="31"/>
      <c r="G24" s="31"/>
      <c r="H24" s="31"/>
      <c r="I24" s="31"/>
    </row>
    <row r="25" spans="2:9" s="20" customFormat="1" ht="25.5" customHeight="1">
      <c r="B25" s="42"/>
      <c r="C25" s="147"/>
      <c r="D25" s="43"/>
      <c r="E25" s="31"/>
      <c r="F25" s="31"/>
      <c r="G25" s="31"/>
      <c r="H25" s="31"/>
      <c r="I25" s="31"/>
    </row>
    <row r="26" spans="2:9" s="20" customFormat="1" ht="24.75" customHeight="1">
      <c r="B26" s="42"/>
      <c r="C26" s="42"/>
      <c r="D26" s="42"/>
      <c r="E26" s="42"/>
      <c r="F26" s="42"/>
      <c r="G26" s="42"/>
      <c r="H26" s="42"/>
      <c r="I26" s="42"/>
    </row>
    <row r="27" spans="2:9" s="20" customFormat="1" ht="24.75" customHeight="1">
      <c r="B27" s="42"/>
      <c r="C27" s="42"/>
      <c r="D27" s="42"/>
      <c r="E27" s="363" t="s">
        <v>188</v>
      </c>
      <c r="F27" s="364"/>
      <c r="G27" s="363">
        <f>'様式2号'!G26</f>
        <v>0</v>
      </c>
      <c r="H27" s="408"/>
      <c r="I27" s="364"/>
    </row>
    <row r="28" spans="2:9" s="20" customFormat="1" ht="24.75" customHeight="1">
      <c r="B28" s="45"/>
      <c r="C28" s="45"/>
      <c r="D28" s="45"/>
      <c r="E28" s="46" t="s">
        <v>29</v>
      </c>
      <c r="F28" s="47" t="s">
        <v>30</v>
      </c>
      <c r="G28" s="363">
        <f>'様式2号'!G27</f>
        <v>0</v>
      </c>
      <c r="H28" s="408"/>
      <c r="I28" s="364"/>
    </row>
    <row r="29" spans="2:9" s="20" customFormat="1" ht="24.75" customHeight="1">
      <c r="B29" s="45"/>
      <c r="C29" s="45"/>
      <c r="D29" s="45"/>
      <c r="E29" s="48"/>
      <c r="F29" s="47" t="s">
        <v>31</v>
      </c>
      <c r="G29" s="363">
        <f>'様式2号'!G28</f>
        <v>0</v>
      </c>
      <c r="H29" s="408"/>
      <c r="I29" s="364"/>
    </row>
    <row r="30" spans="2:9" s="20" customFormat="1" ht="24.75" customHeight="1">
      <c r="B30" s="45"/>
      <c r="C30" s="45"/>
      <c r="D30" s="45"/>
      <c r="E30" s="45"/>
      <c r="F30" s="45"/>
      <c r="G30" s="45"/>
      <c r="H30" s="45"/>
      <c r="I30" s="45"/>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N18"/>
  <sheetViews>
    <sheetView view="pageBreakPreview" zoomScaleSheetLayoutView="100" workbookViewId="0" topLeftCell="A1">
      <selection activeCell="B1" sqref="B1"/>
    </sheetView>
  </sheetViews>
  <sheetFormatPr defaultColWidth="9.140625" defaultRowHeight="15"/>
  <cols>
    <col min="1" max="1" width="3.140625" style="23" customWidth="1"/>
    <col min="2" max="2" width="1.57421875" style="23" customWidth="1"/>
    <col min="3" max="3" width="6.7109375" style="23" customWidth="1"/>
    <col min="4" max="4" width="18.140625" style="23" customWidth="1"/>
    <col min="5" max="5" width="1.57421875" style="23" customWidth="1"/>
    <col min="6" max="6" width="11.57421875" style="23" customWidth="1"/>
    <col min="7" max="7" width="2.57421875" style="23" customWidth="1"/>
    <col min="8" max="8" width="11.57421875" style="23" customWidth="1"/>
    <col min="9" max="9" width="2.57421875" style="23" customWidth="1"/>
    <col min="10" max="10" width="11.57421875" style="23" customWidth="1"/>
    <col min="11" max="11" width="2.57421875" style="23" customWidth="1"/>
    <col min="12" max="12" width="9.421875" style="23" customWidth="1"/>
    <col min="13" max="13" width="9.57421875" style="23" customWidth="1"/>
    <col min="14" max="14" width="2.57421875" style="23" customWidth="1"/>
    <col min="15" max="16384" width="9.00390625" style="23" customWidth="1"/>
  </cols>
  <sheetData>
    <row r="1" spans="2:13" ht="19.5" customHeight="1">
      <c r="B1" s="156" t="s">
        <v>166</v>
      </c>
      <c r="C1" s="143"/>
      <c r="D1" s="143"/>
      <c r="E1" s="143"/>
      <c r="F1" s="143"/>
      <c r="G1" s="143"/>
      <c r="H1" s="143"/>
      <c r="I1" s="143"/>
      <c r="J1" s="143"/>
      <c r="K1" s="143"/>
      <c r="L1" s="143"/>
      <c r="M1" s="77"/>
    </row>
    <row r="2" spans="2:14" ht="24.75" customHeight="1">
      <c r="B2" s="383" t="s">
        <v>44</v>
      </c>
      <c r="C2" s="383"/>
      <c r="D2" s="383"/>
      <c r="E2" s="383"/>
      <c r="F2" s="383"/>
      <c r="G2" s="383"/>
      <c r="H2" s="383"/>
      <c r="I2" s="383"/>
      <c r="J2" s="383"/>
      <c r="K2" s="383"/>
      <c r="L2" s="383"/>
      <c r="M2" s="383"/>
      <c r="N2" s="383"/>
    </row>
    <row r="3" spans="2:5" ht="24.75" customHeight="1" thickBot="1">
      <c r="B3" s="384" t="s">
        <v>33</v>
      </c>
      <c r="C3" s="384"/>
      <c r="D3" s="384"/>
      <c r="E3" s="384"/>
    </row>
    <row r="4" spans="2:14" ht="24.75" customHeight="1" thickBot="1">
      <c r="B4" s="385" t="s">
        <v>34</v>
      </c>
      <c r="C4" s="386"/>
      <c r="D4" s="386"/>
      <c r="E4" s="386"/>
      <c r="F4" s="371" t="s">
        <v>35</v>
      </c>
      <c r="G4" s="388"/>
      <c r="H4" s="371" t="s">
        <v>42</v>
      </c>
      <c r="I4" s="388"/>
      <c r="J4" s="371" t="s">
        <v>43</v>
      </c>
      <c r="K4" s="388"/>
      <c r="L4" s="388" t="s">
        <v>41</v>
      </c>
      <c r="M4" s="415"/>
      <c r="N4" s="416"/>
    </row>
    <row r="5" spans="2:14" ht="42" customHeight="1">
      <c r="B5" s="431" t="s">
        <v>268</v>
      </c>
      <c r="C5" s="432"/>
      <c r="D5" s="405" t="s">
        <v>301</v>
      </c>
      <c r="E5" s="406"/>
      <c r="F5" s="209"/>
      <c r="G5" s="210"/>
      <c r="H5" s="208"/>
      <c r="I5" s="210"/>
      <c r="J5" s="208">
        <f>H5-F5</f>
        <v>0</v>
      </c>
      <c r="K5" s="210" t="s">
        <v>269</v>
      </c>
      <c r="L5" s="433"/>
      <c r="M5" s="434"/>
      <c r="N5" s="435"/>
    </row>
    <row r="6" spans="2:14" ht="30" customHeight="1" thickBot="1">
      <c r="B6" s="79"/>
      <c r="C6" s="436" t="s">
        <v>36</v>
      </c>
      <c r="D6" s="437"/>
      <c r="E6" s="80"/>
      <c r="F6" s="160"/>
      <c r="G6" s="81"/>
      <c r="H6" s="160"/>
      <c r="I6" s="81"/>
      <c r="J6" s="82">
        <f>H6-F6</f>
        <v>0</v>
      </c>
      <c r="K6" s="81"/>
      <c r="L6" s="425"/>
      <c r="M6" s="426"/>
      <c r="N6" s="427"/>
    </row>
    <row r="7" spans="2:14" ht="30" customHeight="1" thickBot="1" thickTop="1">
      <c r="B7" s="397" t="s">
        <v>37</v>
      </c>
      <c r="C7" s="398"/>
      <c r="D7" s="398"/>
      <c r="E7" s="398"/>
      <c r="F7" s="73">
        <f>SUM(F5:F6)</f>
        <v>0</v>
      </c>
      <c r="G7" s="74"/>
      <c r="H7" s="73">
        <f>SUM(H5:H6)</f>
        <v>0</v>
      </c>
      <c r="I7" s="74"/>
      <c r="J7" s="73">
        <f>SUM(J5:J6)</f>
        <v>0</v>
      </c>
      <c r="K7" s="74"/>
      <c r="L7" s="428"/>
      <c r="M7" s="429"/>
      <c r="N7" s="430"/>
    </row>
    <row r="8" spans="2:12" ht="24.75" customHeight="1" thickBot="1">
      <c r="B8" s="407" t="s">
        <v>38</v>
      </c>
      <c r="C8" s="407"/>
      <c r="D8" s="407"/>
      <c r="E8" s="407"/>
      <c r="F8" s="32"/>
      <c r="G8" s="32"/>
      <c r="H8" s="32"/>
      <c r="I8" s="32"/>
      <c r="J8" s="32"/>
      <c r="K8" s="32"/>
      <c r="L8" s="32"/>
    </row>
    <row r="9" spans="2:14" ht="24.75" customHeight="1" thickBot="1">
      <c r="B9" s="385" t="s">
        <v>34</v>
      </c>
      <c r="C9" s="372"/>
      <c r="D9" s="372"/>
      <c r="E9" s="372"/>
      <c r="F9" s="371" t="s">
        <v>35</v>
      </c>
      <c r="G9" s="388"/>
      <c r="H9" s="371" t="s">
        <v>42</v>
      </c>
      <c r="I9" s="388"/>
      <c r="J9" s="371" t="s">
        <v>43</v>
      </c>
      <c r="K9" s="388"/>
      <c r="L9" s="388" t="s">
        <v>41</v>
      </c>
      <c r="M9" s="415"/>
      <c r="N9" s="416"/>
    </row>
    <row r="10" spans="2:14" ht="15" customHeight="1">
      <c r="B10" s="36"/>
      <c r="C10" s="417" t="s">
        <v>303</v>
      </c>
      <c r="D10" s="418"/>
      <c r="E10" s="25"/>
      <c r="F10" s="419"/>
      <c r="G10" s="75"/>
      <c r="H10" s="419">
        <f>SUM(M10:M14)</f>
        <v>0</v>
      </c>
      <c r="I10" s="75"/>
      <c r="J10" s="422">
        <f>H10-F10</f>
        <v>0</v>
      </c>
      <c r="K10" s="34" t="s">
        <v>269</v>
      </c>
      <c r="L10" s="119" t="s">
        <v>11</v>
      </c>
      <c r="M10" s="125"/>
      <c r="N10" s="121" t="s">
        <v>269</v>
      </c>
    </row>
    <row r="11" spans="2:14" ht="15" customHeight="1">
      <c r="B11" s="36"/>
      <c r="C11" s="376"/>
      <c r="D11" s="376"/>
      <c r="E11" s="25"/>
      <c r="F11" s="420"/>
      <c r="G11" s="75"/>
      <c r="H11" s="420"/>
      <c r="I11" s="75"/>
      <c r="J11" s="423"/>
      <c r="K11" s="34"/>
      <c r="L11" s="119" t="s">
        <v>12</v>
      </c>
      <c r="M11" s="125"/>
      <c r="N11" s="121" t="s">
        <v>269</v>
      </c>
    </row>
    <row r="12" spans="2:14" ht="15" customHeight="1">
      <c r="B12" s="36"/>
      <c r="C12" s="376"/>
      <c r="D12" s="376"/>
      <c r="E12" s="25"/>
      <c r="F12" s="420"/>
      <c r="G12" s="75"/>
      <c r="H12" s="420"/>
      <c r="I12" s="75"/>
      <c r="J12" s="423"/>
      <c r="K12" s="34"/>
      <c r="L12" s="119" t="s">
        <v>342</v>
      </c>
      <c r="M12" s="125"/>
      <c r="N12" s="121" t="s">
        <v>269</v>
      </c>
    </row>
    <row r="13" spans="2:14" ht="15" customHeight="1">
      <c r="B13" s="36"/>
      <c r="C13" s="376"/>
      <c r="D13" s="376"/>
      <c r="E13" s="25"/>
      <c r="F13" s="420"/>
      <c r="G13" s="75"/>
      <c r="H13" s="420"/>
      <c r="I13" s="75"/>
      <c r="J13" s="423"/>
      <c r="K13" s="34"/>
      <c r="L13" s="119" t="s">
        <v>343</v>
      </c>
      <c r="M13" s="125"/>
      <c r="N13" s="121" t="s">
        <v>269</v>
      </c>
    </row>
    <row r="14" spans="2:14" ht="15" customHeight="1" thickBot="1">
      <c r="B14" s="36"/>
      <c r="C14" s="378"/>
      <c r="D14" s="378"/>
      <c r="E14" s="25"/>
      <c r="F14" s="421"/>
      <c r="G14" s="75"/>
      <c r="H14" s="421"/>
      <c r="I14" s="75"/>
      <c r="J14" s="424"/>
      <c r="K14" s="34"/>
      <c r="L14" s="122" t="s">
        <v>344</v>
      </c>
      <c r="M14" s="125"/>
      <c r="N14" s="121" t="s">
        <v>269</v>
      </c>
    </row>
    <row r="15" spans="2:14" ht="30" customHeight="1" thickBot="1" thickTop="1">
      <c r="B15" s="368" t="s">
        <v>37</v>
      </c>
      <c r="C15" s="369"/>
      <c r="D15" s="369"/>
      <c r="E15" s="369"/>
      <c r="F15" s="192">
        <f>SUM(F10:F14)</f>
        <v>0</v>
      </c>
      <c r="G15" s="193"/>
      <c r="H15" s="192">
        <f>SUM(H10:H14)</f>
        <v>0</v>
      </c>
      <c r="I15" s="193"/>
      <c r="J15" s="194">
        <f>SUM(J10:J14)</f>
        <v>0</v>
      </c>
      <c r="K15" s="188"/>
      <c r="L15" s="413"/>
      <c r="M15" s="413"/>
      <c r="N15" s="414"/>
    </row>
    <row r="16" spans="2:12" ht="14.25">
      <c r="B16" s="42"/>
      <c r="C16" s="42"/>
      <c r="D16" s="42"/>
      <c r="E16" s="42"/>
      <c r="F16" s="42"/>
      <c r="G16" s="42"/>
      <c r="H16" s="42"/>
      <c r="I16" s="42"/>
      <c r="J16" s="42"/>
      <c r="K16" s="42"/>
      <c r="L16" s="42"/>
    </row>
    <row r="17" spans="2:12" ht="14.25">
      <c r="B17" s="42"/>
      <c r="C17" s="42"/>
      <c r="D17" s="42"/>
      <c r="E17" s="42"/>
      <c r="F17" s="42"/>
      <c r="G17" s="42"/>
      <c r="H17" s="42"/>
      <c r="I17" s="42"/>
      <c r="J17" s="42"/>
      <c r="K17" s="42"/>
      <c r="L17" s="42"/>
    </row>
    <row r="18" spans="2:12" ht="14.25">
      <c r="B18" s="42"/>
      <c r="C18" s="42"/>
      <c r="D18" s="42"/>
      <c r="E18" s="42"/>
      <c r="F18" s="42"/>
      <c r="G18" s="42"/>
      <c r="H18" s="42"/>
      <c r="I18" s="42"/>
      <c r="J18" s="42"/>
      <c r="K18" s="42"/>
      <c r="L18" s="42"/>
    </row>
  </sheetData>
  <sheetProtection/>
  <mergeCells count="26">
    <mergeCell ref="B9:E9"/>
    <mergeCell ref="F9:G9"/>
    <mergeCell ref="J9:K9"/>
    <mergeCell ref="B5:C5"/>
    <mergeCell ref="F4:G4"/>
    <mergeCell ref="L4:N4"/>
    <mergeCell ref="B8:E8"/>
    <mergeCell ref="D5:E5"/>
    <mergeCell ref="L5:N5"/>
    <mergeCell ref="C6:D6"/>
    <mergeCell ref="B2:N2"/>
    <mergeCell ref="H4:I4"/>
    <mergeCell ref="J4:K4"/>
    <mergeCell ref="B7:E7"/>
    <mergeCell ref="L6:N6"/>
    <mergeCell ref="L7:N7"/>
    <mergeCell ref="H9:I9"/>
    <mergeCell ref="B3:E3"/>
    <mergeCell ref="B4:E4"/>
    <mergeCell ref="L15:N15"/>
    <mergeCell ref="L9:N9"/>
    <mergeCell ref="B15:E15"/>
    <mergeCell ref="C10:D14"/>
    <mergeCell ref="F10:F14"/>
    <mergeCell ref="H10:H14"/>
    <mergeCell ref="J10:J14"/>
  </mergeCells>
  <printOptions/>
  <pageMargins left="0.5905511811023623" right="0.5905511811023623"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B15" sqref="B15"/>
    </sheetView>
  </sheetViews>
  <sheetFormatPr defaultColWidth="9.140625" defaultRowHeight="15"/>
  <cols>
    <col min="1" max="1" width="9.00390625" style="102" customWidth="1"/>
    <col min="2" max="9" width="10.57421875" style="102" customWidth="1"/>
    <col min="10" max="16384" width="9.00390625" style="102" customWidth="1"/>
  </cols>
  <sheetData>
    <row r="1" spans="2:10" ht="24.75" customHeight="1">
      <c r="B1" s="356" t="s">
        <v>167</v>
      </c>
      <c r="C1" s="356"/>
      <c r="D1" s="356"/>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146" customFormat="1" ht="24.75" customHeight="1">
      <c r="B4" s="27"/>
      <c r="C4" s="41"/>
      <c r="D4" s="41"/>
      <c r="E4" s="41"/>
      <c r="F4" s="41"/>
      <c r="G4" s="361" t="s">
        <v>281</v>
      </c>
      <c r="H4" s="362"/>
      <c r="I4" s="362"/>
    </row>
    <row r="5" spans="2:9" s="146" customFormat="1" ht="24.75" customHeight="1">
      <c r="B5" s="357" t="s">
        <v>256</v>
      </c>
      <c r="C5" s="357"/>
      <c r="D5" s="357"/>
      <c r="E5" s="357"/>
      <c r="F5" s="42"/>
      <c r="G5" s="42"/>
      <c r="H5" s="42"/>
      <c r="I5" s="42"/>
    </row>
    <row r="6" spans="2:9" s="146" customFormat="1" ht="24.75" customHeight="1">
      <c r="B6" s="357" t="s">
        <v>257</v>
      </c>
      <c r="C6" s="357"/>
      <c r="D6" s="357"/>
      <c r="E6" s="357"/>
      <c r="F6" s="42"/>
      <c r="G6" s="42"/>
      <c r="H6" s="42"/>
      <c r="I6" s="42"/>
    </row>
    <row r="7" spans="2:9" s="146" customFormat="1" ht="24.75" customHeight="1">
      <c r="B7" s="42"/>
      <c r="C7" s="42"/>
      <c r="D7" s="42"/>
      <c r="E7" s="42"/>
      <c r="F7" s="42"/>
      <c r="G7" s="42"/>
      <c r="H7" s="42"/>
      <c r="I7" s="42"/>
    </row>
    <row r="8" spans="2:9" s="146" customFormat="1" ht="24.75" customHeight="1">
      <c r="B8" s="42"/>
      <c r="C8" s="42"/>
      <c r="D8" s="358" t="s">
        <v>18</v>
      </c>
      <c r="E8" s="358"/>
      <c r="F8" s="359"/>
      <c r="G8" s="359"/>
      <c r="H8" s="359"/>
      <c r="I8" s="42"/>
    </row>
    <row r="9" spans="2:9" s="146" customFormat="1" ht="24.75" customHeight="1">
      <c r="B9" s="42"/>
      <c r="C9" s="42"/>
      <c r="D9" s="358" t="s">
        <v>19</v>
      </c>
      <c r="E9" s="358"/>
      <c r="F9" s="408">
        <f>'様式2号'!F9</f>
        <v>0</v>
      </c>
      <c r="G9" s="408"/>
      <c r="H9" s="408"/>
      <c r="I9" s="42"/>
    </row>
    <row r="10" spans="2:9" s="146" customFormat="1" ht="24.75" customHeight="1">
      <c r="B10" s="42"/>
      <c r="C10" s="42"/>
      <c r="D10" s="358" t="s">
        <v>20</v>
      </c>
      <c r="E10" s="358"/>
      <c r="F10" s="408">
        <f>'様式2号'!F10</f>
        <v>0</v>
      </c>
      <c r="G10" s="408"/>
      <c r="H10" s="408"/>
      <c r="I10" s="43" t="s">
        <v>21</v>
      </c>
    </row>
    <row r="11" spans="2:9" s="146" customFormat="1" ht="24.75" customHeight="1">
      <c r="B11" s="42"/>
      <c r="C11" s="42"/>
      <c r="D11" s="42"/>
      <c r="E11" s="42"/>
      <c r="F11" s="42"/>
      <c r="G11" s="42"/>
      <c r="H11" s="42"/>
      <c r="I11" s="42"/>
    </row>
    <row r="12" spans="2:9" s="146" customFormat="1" ht="24.75" customHeight="1">
      <c r="B12" s="358" t="s">
        <v>351</v>
      </c>
      <c r="C12" s="358"/>
      <c r="D12" s="358"/>
      <c r="E12" s="358"/>
      <c r="F12" s="358"/>
      <c r="G12" s="358"/>
      <c r="H12" s="358"/>
      <c r="I12" s="358"/>
    </row>
    <row r="13" spans="2:9" s="146" customFormat="1" ht="24.75" customHeight="1">
      <c r="B13" s="365" t="s">
        <v>352</v>
      </c>
      <c r="C13" s="365"/>
      <c r="D13" s="365"/>
      <c r="E13" s="365"/>
      <c r="F13" s="365"/>
      <c r="G13" s="365"/>
      <c r="H13" s="365"/>
      <c r="I13" s="365"/>
    </row>
    <row r="14" spans="2:9" s="146" customFormat="1" ht="24.75" customHeight="1">
      <c r="B14" s="365"/>
      <c r="C14" s="365"/>
      <c r="D14" s="365"/>
      <c r="E14" s="365"/>
      <c r="F14" s="365"/>
      <c r="G14" s="365"/>
      <c r="H14" s="365"/>
      <c r="I14" s="365"/>
    </row>
    <row r="15" spans="2:9" s="146" customFormat="1" ht="30" customHeight="1">
      <c r="B15" s="42"/>
      <c r="C15" s="410" t="s">
        <v>65</v>
      </c>
      <c r="D15" s="410"/>
      <c r="E15" s="438"/>
      <c r="F15" s="439"/>
      <c r="G15" s="31" t="s">
        <v>13</v>
      </c>
      <c r="H15" s="42"/>
      <c r="I15" s="42"/>
    </row>
    <row r="16" spans="2:9" s="146" customFormat="1" ht="30" customHeight="1">
      <c r="B16" s="42"/>
      <c r="C16" s="358" t="s">
        <v>66</v>
      </c>
      <c r="D16" s="358"/>
      <c r="E16" s="440"/>
      <c r="F16" s="440"/>
      <c r="G16" s="42" t="s">
        <v>59</v>
      </c>
      <c r="H16" s="42"/>
      <c r="I16" s="42"/>
    </row>
    <row r="17" spans="2:9" s="146" customFormat="1" ht="30" customHeight="1">
      <c r="B17" s="42"/>
      <c r="C17" s="358" t="s">
        <v>58</v>
      </c>
      <c r="D17" s="358"/>
      <c r="E17" s="440"/>
      <c r="F17" s="440"/>
      <c r="G17" s="31" t="s">
        <v>59</v>
      </c>
      <c r="H17" s="31"/>
      <c r="I17" s="42"/>
    </row>
    <row r="18" spans="2:9" s="146" customFormat="1" ht="30" customHeight="1">
      <c r="B18" s="42"/>
      <c r="C18" s="43"/>
      <c r="D18" s="43"/>
      <c r="E18" s="151"/>
      <c r="F18" s="151"/>
      <c r="G18" s="31"/>
      <c r="H18" s="31"/>
      <c r="I18" s="42"/>
    </row>
    <row r="19" spans="2:9" s="146" customFormat="1" ht="24.75" customHeight="1">
      <c r="B19" s="42"/>
      <c r="C19" s="42"/>
      <c r="D19" s="44"/>
      <c r="E19" s="31"/>
      <c r="F19" s="31"/>
      <c r="G19" s="31"/>
      <c r="H19" s="42"/>
      <c r="I19" s="42"/>
    </row>
    <row r="20" spans="2:9" s="146" customFormat="1" ht="24.75" customHeight="1">
      <c r="B20" s="42"/>
      <c r="C20" s="44" t="s">
        <v>186</v>
      </c>
      <c r="D20" s="44"/>
      <c r="E20" s="25"/>
      <c r="F20" s="25"/>
      <c r="G20" s="25"/>
      <c r="H20" s="42"/>
      <c r="I20" s="42"/>
    </row>
    <row r="21" spans="2:9" s="146" customFormat="1" ht="25.5" customHeight="1">
      <c r="B21" s="42"/>
      <c r="C21" s="147" t="s">
        <v>190</v>
      </c>
      <c r="D21" s="43"/>
      <c r="E21" s="31"/>
      <c r="F21" s="31"/>
      <c r="G21" s="31"/>
      <c r="H21" s="31"/>
      <c r="I21" s="31"/>
    </row>
    <row r="22" spans="2:9" s="146" customFormat="1" ht="25.5" customHeight="1">
      <c r="B22" s="42"/>
      <c r="C22" s="150"/>
      <c r="D22" s="43"/>
      <c r="E22" s="31"/>
      <c r="F22" s="31"/>
      <c r="G22" s="31"/>
      <c r="H22" s="31"/>
      <c r="I22" s="31"/>
    </row>
    <row r="23" spans="2:9" s="146" customFormat="1" ht="25.5" customHeight="1">
      <c r="B23" s="42"/>
      <c r="C23" s="150"/>
      <c r="D23" s="43"/>
      <c r="E23" s="31"/>
      <c r="F23" s="31"/>
      <c r="G23" s="31"/>
      <c r="H23" s="31"/>
      <c r="I23" s="31"/>
    </row>
    <row r="24" spans="2:9" s="146" customFormat="1" ht="24.75" customHeight="1">
      <c r="B24" s="42"/>
      <c r="C24" s="42"/>
      <c r="D24" s="42"/>
      <c r="E24" s="42"/>
      <c r="F24" s="42"/>
      <c r="G24" s="42"/>
      <c r="H24" s="42"/>
      <c r="I24" s="42"/>
    </row>
    <row r="25" spans="2:9" s="146" customFormat="1" ht="24.75" customHeight="1">
      <c r="B25" s="42"/>
      <c r="C25" s="42"/>
      <c r="D25" s="42"/>
      <c r="E25" s="363" t="s">
        <v>188</v>
      </c>
      <c r="F25" s="364"/>
      <c r="G25" s="363">
        <f>'様式2号'!G26</f>
        <v>0</v>
      </c>
      <c r="H25" s="408"/>
      <c r="I25" s="364"/>
    </row>
    <row r="26" spans="2:9" s="146" customFormat="1" ht="24.75" customHeight="1">
      <c r="B26" s="42"/>
      <c r="C26" s="42"/>
      <c r="D26" s="42"/>
      <c r="E26" s="46" t="s">
        <v>29</v>
      </c>
      <c r="F26" s="47" t="s">
        <v>30</v>
      </c>
      <c r="G26" s="363">
        <f>'様式2号'!G27</f>
        <v>0</v>
      </c>
      <c r="H26" s="408"/>
      <c r="I26" s="364"/>
    </row>
    <row r="27" spans="2:9" s="146" customFormat="1" ht="24.75" customHeight="1">
      <c r="B27" s="42"/>
      <c r="C27" s="42"/>
      <c r="D27" s="42"/>
      <c r="E27" s="48"/>
      <c r="F27" s="47" t="s">
        <v>31</v>
      </c>
      <c r="G27" s="363">
        <f>'様式2号'!G28</f>
        <v>0</v>
      </c>
      <c r="H27" s="408"/>
      <c r="I27" s="364"/>
    </row>
    <row r="28" spans="2:9" s="146" customFormat="1" ht="24.75" customHeight="1">
      <c r="B28" s="42"/>
      <c r="C28" s="42"/>
      <c r="D28" s="42"/>
      <c r="E28" s="42"/>
      <c r="F28" s="42"/>
      <c r="G28" s="42"/>
      <c r="H28" s="42"/>
      <c r="I28" s="42"/>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Q15"/>
  <sheetViews>
    <sheetView view="pageBreakPreview" zoomScaleSheetLayoutView="100" workbookViewId="0" topLeftCell="A1">
      <selection activeCell="B1" sqref="B1"/>
    </sheetView>
  </sheetViews>
  <sheetFormatPr defaultColWidth="9.140625" defaultRowHeight="15"/>
  <cols>
    <col min="1" max="1" width="1.7109375" style="23" customWidth="1"/>
    <col min="2" max="2" width="1.57421875" style="23" customWidth="1"/>
    <col min="3" max="3" width="7.8515625" style="23" customWidth="1"/>
    <col min="4" max="4" width="20.57421875" style="23" customWidth="1"/>
    <col min="5" max="5" width="1.57421875" style="23" customWidth="1"/>
    <col min="6" max="6" width="13.8515625" style="23" customWidth="1"/>
    <col min="7" max="7" width="2.57421875" style="23" customWidth="1"/>
    <col min="8" max="8" width="13.8515625" style="23" customWidth="1"/>
    <col min="9" max="9" width="2.57421875" style="23" customWidth="1"/>
    <col min="10" max="10" width="14.00390625" style="23" customWidth="1"/>
    <col min="11" max="11" width="2.57421875" style="23" customWidth="1"/>
    <col min="12" max="12" width="10.57421875" style="23" customWidth="1"/>
    <col min="13" max="13" width="9.57421875" style="23" customWidth="1"/>
    <col min="14" max="16" width="9.00390625" style="23" hidden="1" customWidth="1"/>
    <col min="17" max="17" width="2.57421875" style="23" customWidth="1"/>
    <col min="18" max="16384" width="9.00390625" style="23" customWidth="1"/>
  </cols>
  <sheetData>
    <row r="1" spans="2:13" ht="19.5" customHeight="1">
      <c r="B1" s="207" t="s">
        <v>67</v>
      </c>
      <c r="C1" s="207"/>
      <c r="D1" s="207"/>
      <c r="E1" s="143"/>
      <c r="F1" s="143"/>
      <c r="G1" s="143"/>
      <c r="H1" s="143"/>
      <c r="I1" s="143"/>
      <c r="J1" s="143"/>
      <c r="K1" s="143"/>
      <c r="L1" s="143"/>
      <c r="M1" s="77"/>
    </row>
    <row r="2" spans="2:17" ht="24.75" customHeight="1">
      <c r="B2" s="383" t="s">
        <v>64</v>
      </c>
      <c r="C2" s="383"/>
      <c r="D2" s="383"/>
      <c r="E2" s="383"/>
      <c r="F2" s="383"/>
      <c r="G2" s="383"/>
      <c r="H2" s="383"/>
      <c r="I2" s="383"/>
      <c r="J2" s="383"/>
      <c r="K2" s="383"/>
      <c r="L2" s="383"/>
      <c r="M2" s="383"/>
      <c r="N2" s="383"/>
      <c r="O2" s="383"/>
      <c r="P2" s="383"/>
      <c r="Q2" s="383"/>
    </row>
    <row r="3" spans="2:5" ht="24.75" customHeight="1" thickBot="1">
      <c r="B3" s="384" t="s">
        <v>33</v>
      </c>
      <c r="C3" s="384"/>
      <c r="D3" s="384"/>
      <c r="E3" s="384"/>
    </row>
    <row r="4" spans="2:17" ht="24.75" customHeight="1" thickBot="1">
      <c r="B4" s="385" t="s">
        <v>34</v>
      </c>
      <c r="C4" s="386"/>
      <c r="D4" s="386"/>
      <c r="E4" s="386"/>
      <c r="F4" s="371" t="s">
        <v>35</v>
      </c>
      <c r="G4" s="388"/>
      <c r="H4" s="371" t="s">
        <v>63</v>
      </c>
      <c r="I4" s="388"/>
      <c r="J4" s="371" t="s">
        <v>43</v>
      </c>
      <c r="K4" s="388"/>
      <c r="L4" s="388" t="s">
        <v>41</v>
      </c>
      <c r="M4" s="415"/>
      <c r="N4" s="415"/>
      <c r="O4" s="415"/>
      <c r="P4" s="415"/>
      <c r="Q4" s="416"/>
    </row>
    <row r="5" spans="2:17" ht="38.25" customHeight="1">
      <c r="B5" s="446" t="s">
        <v>270</v>
      </c>
      <c r="C5" s="447"/>
      <c r="D5" s="405" t="s">
        <v>301</v>
      </c>
      <c r="E5" s="406"/>
      <c r="F5" s="202"/>
      <c r="G5" s="203" t="s">
        <v>59</v>
      </c>
      <c r="H5" s="204"/>
      <c r="I5" s="203" t="s">
        <v>59</v>
      </c>
      <c r="J5" s="204">
        <f>H5-F5</f>
        <v>0</v>
      </c>
      <c r="K5" s="203" t="s">
        <v>59</v>
      </c>
      <c r="L5" s="402"/>
      <c r="M5" s="403"/>
      <c r="N5" s="403"/>
      <c r="O5" s="403"/>
      <c r="P5" s="403"/>
      <c r="Q5" s="404"/>
    </row>
    <row r="6" spans="2:17" ht="30" customHeight="1" thickBot="1">
      <c r="B6" s="79"/>
      <c r="C6" s="436" t="s">
        <v>36</v>
      </c>
      <c r="D6" s="437"/>
      <c r="E6" s="80"/>
      <c r="F6" s="160"/>
      <c r="G6" s="81"/>
      <c r="H6" s="160"/>
      <c r="I6" s="81"/>
      <c r="J6" s="82">
        <f>H6-F6</f>
        <v>0</v>
      </c>
      <c r="K6" s="81"/>
      <c r="L6" s="425"/>
      <c r="M6" s="426"/>
      <c r="N6" s="426"/>
      <c r="O6" s="426"/>
      <c r="P6" s="426"/>
      <c r="Q6" s="427"/>
    </row>
    <row r="7" spans="2:17" ht="30" customHeight="1" thickBot="1" thickTop="1">
      <c r="B7" s="397" t="s">
        <v>37</v>
      </c>
      <c r="C7" s="398"/>
      <c r="D7" s="398"/>
      <c r="E7" s="398"/>
      <c r="F7" s="73">
        <f>SUM(F5:F6)</f>
        <v>0</v>
      </c>
      <c r="G7" s="74"/>
      <c r="H7" s="73">
        <f>SUM(H5:H6)</f>
        <v>0</v>
      </c>
      <c r="I7" s="74"/>
      <c r="J7" s="73">
        <f>SUM(J5:J6)</f>
        <v>0</v>
      </c>
      <c r="K7" s="74"/>
      <c r="L7" s="428"/>
      <c r="M7" s="429"/>
      <c r="N7" s="429"/>
      <c r="O7" s="429"/>
      <c r="P7" s="429"/>
      <c r="Q7" s="430"/>
    </row>
    <row r="8" spans="2:12" ht="24.75" customHeight="1" thickBot="1">
      <c r="B8" s="407" t="s">
        <v>38</v>
      </c>
      <c r="C8" s="407"/>
      <c r="D8" s="407"/>
      <c r="E8" s="407"/>
      <c r="F8" s="32"/>
      <c r="G8" s="32"/>
      <c r="H8" s="32"/>
      <c r="I8" s="32"/>
      <c r="J8" s="32"/>
      <c r="K8" s="32"/>
      <c r="L8" s="32"/>
    </row>
    <row r="9" spans="2:17" ht="24.75" customHeight="1" thickBot="1">
      <c r="B9" s="385" t="s">
        <v>34</v>
      </c>
      <c r="C9" s="372"/>
      <c r="D9" s="372"/>
      <c r="E9" s="372"/>
      <c r="F9" s="371" t="s">
        <v>35</v>
      </c>
      <c r="G9" s="388"/>
      <c r="H9" s="371" t="s">
        <v>265</v>
      </c>
      <c r="I9" s="388"/>
      <c r="J9" s="371" t="s">
        <v>43</v>
      </c>
      <c r="K9" s="388"/>
      <c r="L9" s="388" t="s">
        <v>41</v>
      </c>
      <c r="M9" s="415"/>
      <c r="N9" s="415"/>
      <c r="O9" s="415"/>
      <c r="P9" s="415"/>
      <c r="Q9" s="416"/>
    </row>
    <row r="10" spans="2:17" ht="15" customHeight="1">
      <c r="B10" s="78"/>
      <c r="C10" s="374" t="s">
        <v>304</v>
      </c>
      <c r="D10" s="441"/>
      <c r="E10" s="25"/>
      <c r="F10" s="444"/>
      <c r="G10" s="75" t="s">
        <v>59</v>
      </c>
      <c r="H10" s="444">
        <f>SUM(M10:M14)</f>
        <v>0</v>
      </c>
      <c r="I10" s="75" t="s">
        <v>59</v>
      </c>
      <c r="J10" s="423">
        <f>H10-F10</f>
        <v>0</v>
      </c>
      <c r="K10" s="34" t="s">
        <v>59</v>
      </c>
      <c r="L10" s="119" t="s">
        <v>11</v>
      </c>
      <c r="M10" s="125"/>
      <c r="N10" s="126"/>
      <c r="O10" s="126"/>
      <c r="P10" s="126"/>
      <c r="Q10" s="121" t="s">
        <v>59</v>
      </c>
    </row>
    <row r="11" spans="2:17" ht="15" customHeight="1">
      <c r="B11" s="36"/>
      <c r="C11" s="376"/>
      <c r="D11" s="442"/>
      <c r="E11" s="25"/>
      <c r="F11" s="444"/>
      <c r="G11" s="75"/>
      <c r="H11" s="444"/>
      <c r="I11" s="75"/>
      <c r="J11" s="423"/>
      <c r="K11" s="34"/>
      <c r="L11" s="119" t="s">
        <v>12</v>
      </c>
      <c r="M11" s="125"/>
      <c r="N11" s="126"/>
      <c r="O11" s="126"/>
      <c r="P11" s="126"/>
      <c r="Q11" s="121" t="s">
        <v>59</v>
      </c>
    </row>
    <row r="12" spans="2:17" ht="15" customHeight="1">
      <c r="B12" s="36"/>
      <c r="C12" s="376"/>
      <c r="D12" s="442"/>
      <c r="E12" s="25"/>
      <c r="F12" s="444"/>
      <c r="G12" s="75"/>
      <c r="H12" s="444"/>
      <c r="I12" s="75"/>
      <c r="J12" s="423"/>
      <c r="K12" s="34"/>
      <c r="L12" s="119" t="s">
        <v>342</v>
      </c>
      <c r="M12" s="125"/>
      <c r="N12" s="126"/>
      <c r="O12" s="126"/>
      <c r="P12" s="126"/>
      <c r="Q12" s="121" t="s">
        <v>59</v>
      </c>
    </row>
    <row r="13" spans="2:17" ht="15" customHeight="1">
      <c r="B13" s="36"/>
      <c r="C13" s="376"/>
      <c r="D13" s="442"/>
      <c r="E13" s="25"/>
      <c r="F13" s="444"/>
      <c r="G13" s="75"/>
      <c r="H13" s="444"/>
      <c r="I13" s="75"/>
      <c r="J13" s="423"/>
      <c r="K13" s="34"/>
      <c r="L13" s="119" t="s">
        <v>343</v>
      </c>
      <c r="M13" s="125"/>
      <c r="N13" s="126"/>
      <c r="O13" s="126"/>
      <c r="P13" s="126"/>
      <c r="Q13" s="121" t="s">
        <v>59</v>
      </c>
    </row>
    <row r="14" spans="2:17" ht="15" customHeight="1" thickBot="1">
      <c r="B14" s="33"/>
      <c r="C14" s="378"/>
      <c r="D14" s="443"/>
      <c r="E14" s="71"/>
      <c r="F14" s="445"/>
      <c r="G14" s="76"/>
      <c r="H14" s="445"/>
      <c r="I14" s="76"/>
      <c r="J14" s="424"/>
      <c r="K14" s="37"/>
      <c r="L14" s="122" t="s">
        <v>344</v>
      </c>
      <c r="M14" s="127"/>
      <c r="N14" s="128"/>
      <c r="O14" s="128"/>
      <c r="P14" s="128"/>
      <c r="Q14" s="124" t="s">
        <v>59</v>
      </c>
    </row>
    <row r="15" spans="2:17" ht="30" customHeight="1" thickBot="1" thickTop="1">
      <c r="B15" s="368" t="s">
        <v>37</v>
      </c>
      <c r="C15" s="369"/>
      <c r="D15" s="369"/>
      <c r="E15" s="369"/>
      <c r="F15" s="192">
        <f>SUM(F10:F14)</f>
        <v>0</v>
      </c>
      <c r="G15" s="193"/>
      <c r="H15" s="192">
        <f>SUM(H10:H14)</f>
        <v>0</v>
      </c>
      <c r="I15" s="193"/>
      <c r="J15" s="194">
        <f>SUM(J10:J14)</f>
        <v>0</v>
      </c>
      <c r="K15" s="188"/>
      <c r="L15" s="413"/>
      <c r="M15" s="413"/>
      <c r="N15" s="413"/>
      <c r="O15" s="413"/>
      <c r="P15" s="413"/>
      <c r="Q15" s="414"/>
    </row>
  </sheetData>
  <sheetProtection/>
  <mergeCells count="26">
    <mergeCell ref="B2:Q2"/>
    <mergeCell ref="B3:E3"/>
    <mergeCell ref="B4:E4"/>
    <mergeCell ref="F4:G4"/>
    <mergeCell ref="H4:I4"/>
    <mergeCell ref="D5:E5"/>
    <mergeCell ref="B15:E15"/>
    <mergeCell ref="L4:Q4"/>
    <mergeCell ref="L15:Q15"/>
    <mergeCell ref="L6:Q6"/>
    <mergeCell ref="L7:Q7"/>
    <mergeCell ref="H9:I9"/>
    <mergeCell ref="J9:K9"/>
    <mergeCell ref="F9:G9"/>
    <mergeCell ref="J4:K4"/>
    <mergeCell ref="B8:E8"/>
    <mergeCell ref="C10:D14"/>
    <mergeCell ref="F10:F14"/>
    <mergeCell ref="H10:H14"/>
    <mergeCell ref="J10:J14"/>
    <mergeCell ref="L5:Q5"/>
    <mergeCell ref="L9:Q9"/>
    <mergeCell ref="C6:D6"/>
    <mergeCell ref="B9:E9"/>
    <mergeCell ref="B7:E7"/>
    <mergeCell ref="B5:C5"/>
  </mergeCells>
  <printOptions/>
  <pageMargins left="0.7874015748031497" right="0.5905511811023623" top="0.5905511811023623" bottom="0.5905511811023623"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3"/>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67" customWidth="1"/>
    <col min="2" max="31" width="3.57421875" style="67" customWidth="1"/>
    <col min="32" max="16384" width="9.00390625" style="67" customWidth="1"/>
  </cols>
  <sheetData>
    <row r="1" ht="24.75" customHeight="1">
      <c r="B1" s="154" t="s">
        <v>168</v>
      </c>
    </row>
    <row r="2" spans="2:31" ht="24.75" customHeight="1">
      <c r="B2" s="470" t="s">
        <v>305</v>
      </c>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row>
    <row r="3" spans="2:3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24" ht="19.5" customHeight="1">
      <c r="B4" s="105">
        <v>1</v>
      </c>
      <c r="C4" s="454" t="s">
        <v>88</v>
      </c>
      <c r="D4" s="454"/>
      <c r="E4" s="454"/>
      <c r="G4" s="471" t="s">
        <v>92</v>
      </c>
      <c r="H4" s="471"/>
      <c r="I4" s="471"/>
      <c r="J4" s="471"/>
      <c r="K4" s="471"/>
      <c r="L4" s="471"/>
      <c r="M4" s="471"/>
      <c r="N4" s="471"/>
      <c r="O4" s="468"/>
      <c r="P4" s="468"/>
      <c r="Q4" s="468"/>
      <c r="R4" s="468"/>
      <c r="S4" s="468"/>
      <c r="T4" s="468"/>
      <c r="U4" s="468"/>
      <c r="V4" s="468"/>
      <c r="W4" s="468"/>
      <c r="X4" s="67" t="s">
        <v>193</v>
      </c>
    </row>
    <row r="5" spans="2:15" ht="19.5" customHeight="1">
      <c r="B5" s="105">
        <v>2</v>
      </c>
      <c r="C5" s="454" t="s">
        <v>89</v>
      </c>
      <c r="D5" s="454"/>
      <c r="E5" s="454"/>
      <c r="G5" s="175" t="str">
        <f>F10&amp;"、公益財団法人岩手県体育協会"</f>
        <v>、公益財団法人岩手県体育協会</v>
      </c>
      <c r="H5" s="175"/>
      <c r="I5" s="175"/>
      <c r="J5" s="175"/>
      <c r="K5" s="175"/>
      <c r="L5" s="175"/>
      <c r="M5" s="175"/>
      <c r="N5" s="175"/>
      <c r="O5" s="175"/>
    </row>
    <row r="6" spans="2:29" ht="19.5" customHeight="1">
      <c r="B6" s="105">
        <v>3</v>
      </c>
      <c r="C6" s="454" t="s">
        <v>90</v>
      </c>
      <c r="D6" s="454"/>
      <c r="E6" s="454"/>
      <c r="G6" s="457" t="s">
        <v>282</v>
      </c>
      <c r="H6" s="457"/>
      <c r="I6" s="457"/>
      <c r="J6" s="67" t="s">
        <v>93</v>
      </c>
      <c r="L6" s="67" t="s">
        <v>94</v>
      </c>
      <c r="N6" s="67" t="s">
        <v>95</v>
      </c>
      <c r="O6" s="67" t="s">
        <v>96</v>
      </c>
      <c r="P6" s="457" t="str">
        <f>G6</f>
        <v>令和　　</v>
      </c>
      <c r="Q6" s="457"/>
      <c r="R6" s="457"/>
      <c r="S6" s="67" t="s">
        <v>93</v>
      </c>
      <c r="U6" s="67" t="s">
        <v>94</v>
      </c>
      <c r="W6" s="67" t="s">
        <v>95</v>
      </c>
      <c r="X6" s="68" t="s">
        <v>97</v>
      </c>
      <c r="Z6" s="105" t="s">
        <v>98</v>
      </c>
      <c r="AB6" s="105" t="s">
        <v>95</v>
      </c>
      <c r="AC6" s="67" t="s">
        <v>99</v>
      </c>
    </row>
    <row r="7" spans="2:30" ht="19.5" customHeight="1">
      <c r="B7" s="105">
        <v>4</v>
      </c>
      <c r="C7" s="454" t="s">
        <v>91</v>
      </c>
      <c r="D7" s="454"/>
      <c r="E7" s="454"/>
      <c r="G7" s="471"/>
      <c r="H7" s="471"/>
      <c r="I7" s="471"/>
      <c r="J7" s="471"/>
      <c r="K7" s="471"/>
      <c r="L7" s="471"/>
      <c r="M7" s="471"/>
      <c r="N7" s="471"/>
      <c r="O7" s="471"/>
      <c r="P7" s="471"/>
      <c r="Q7" s="456" t="s">
        <v>209</v>
      </c>
      <c r="R7" s="456"/>
      <c r="S7" s="448"/>
      <c r="T7" s="448"/>
      <c r="U7" s="448"/>
      <c r="V7" s="448"/>
      <c r="W7" s="448"/>
      <c r="X7" s="448"/>
      <c r="Y7" s="448"/>
      <c r="Z7" s="448"/>
      <c r="AA7" s="448"/>
      <c r="AB7" s="448"/>
      <c r="AC7" s="448"/>
      <c r="AD7" s="448"/>
    </row>
    <row r="8" spans="2:30" ht="19.5" customHeight="1">
      <c r="B8" s="105">
        <v>5</v>
      </c>
      <c r="C8" s="454" t="s">
        <v>100</v>
      </c>
      <c r="D8" s="454"/>
      <c r="E8" s="454"/>
      <c r="G8" s="471"/>
      <c r="H8" s="471"/>
      <c r="I8" s="471"/>
      <c r="J8" s="471"/>
      <c r="K8" s="471"/>
      <c r="L8" s="471"/>
      <c r="M8" s="471"/>
      <c r="N8" s="471"/>
      <c r="O8" s="471"/>
      <c r="P8" s="471"/>
      <c r="Q8" s="456" t="s">
        <v>209</v>
      </c>
      <c r="R8" s="456"/>
      <c r="S8" s="448"/>
      <c r="T8" s="448"/>
      <c r="U8" s="448"/>
      <c r="V8" s="448"/>
      <c r="W8" s="448"/>
      <c r="X8" s="448"/>
      <c r="Y8" s="448"/>
      <c r="Z8" s="448"/>
      <c r="AA8" s="448"/>
      <c r="AB8" s="448"/>
      <c r="AC8" s="448"/>
      <c r="AD8" s="448"/>
    </row>
    <row r="9" spans="2:7" ht="19.5" customHeight="1">
      <c r="B9" s="105">
        <v>6</v>
      </c>
      <c r="C9" s="454" t="s">
        <v>101</v>
      </c>
      <c r="D9" s="454"/>
      <c r="E9" s="454"/>
      <c r="G9" s="67" t="s">
        <v>102</v>
      </c>
    </row>
    <row r="10" spans="2:31" ht="24" customHeight="1">
      <c r="B10" s="105"/>
      <c r="C10" s="455" t="s">
        <v>104</v>
      </c>
      <c r="D10" s="452"/>
      <c r="E10" s="453"/>
      <c r="F10" s="455"/>
      <c r="G10" s="452"/>
      <c r="H10" s="452"/>
      <c r="I10" s="452"/>
      <c r="J10" s="452"/>
      <c r="K10" s="452"/>
      <c r="L10" s="452"/>
      <c r="M10" s="452"/>
      <c r="N10" s="453"/>
      <c r="O10" s="455" t="s">
        <v>105</v>
      </c>
      <c r="P10" s="452"/>
      <c r="Q10" s="453"/>
      <c r="R10" s="455"/>
      <c r="S10" s="452"/>
      <c r="T10" s="452"/>
      <c r="U10" s="452"/>
      <c r="V10" s="452"/>
      <c r="W10" s="453"/>
      <c r="X10" s="107"/>
      <c r="Y10" s="107"/>
      <c r="Z10" s="107"/>
      <c r="AA10" s="106"/>
      <c r="AB10" s="106"/>
      <c r="AC10" s="106"/>
      <c r="AD10" s="106"/>
      <c r="AE10" s="106"/>
    </row>
    <row r="11" spans="3:31" ht="24" customHeight="1">
      <c r="C11" s="449" t="s">
        <v>45</v>
      </c>
      <c r="D11" s="450"/>
      <c r="E11" s="451"/>
      <c r="F11" s="455" t="s">
        <v>199</v>
      </c>
      <c r="G11" s="452"/>
      <c r="H11" s="452"/>
      <c r="I11" s="452"/>
      <c r="J11" s="69"/>
      <c r="K11" s="72" t="s">
        <v>103</v>
      </c>
      <c r="L11" s="452" t="s">
        <v>200</v>
      </c>
      <c r="M11" s="452"/>
      <c r="N11" s="452"/>
      <c r="O11" s="452"/>
      <c r="P11" s="72"/>
      <c r="Q11" s="72" t="s">
        <v>103</v>
      </c>
      <c r="R11" s="452" t="s">
        <v>201</v>
      </c>
      <c r="S11" s="452"/>
      <c r="T11" s="452"/>
      <c r="U11" s="452"/>
      <c r="V11" s="72"/>
      <c r="W11" s="72" t="s">
        <v>103</v>
      </c>
      <c r="X11" s="452"/>
      <c r="Y11" s="452"/>
      <c r="Z11" s="452"/>
      <c r="AA11" s="452"/>
      <c r="AB11" s="452"/>
      <c r="AC11" s="452"/>
      <c r="AD11" s="452"/>
      <c r="AE11" s="453"/>
    </row>
    <row r="12" spans="3:31" ht="24" customHeight="1">
      <c r="C12" s="463" t="s">
        <v>106</v>
      </c>
      <c r="D12" s="450"/>
      <c r="E12" s="451"/>
      <c r="F12" s="108" t="s">
        <v>107</v>
      </c>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3:31" ht="24" customHeight="1">
      <c r="C13" s="464"/>
      <c r="D13" s="465"/>
      <c r="E13" s="466"/>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3:31" ht="24" customHeight="1">
      <c r="C14" s="464"/>
      <c r="D14" s="465"/>
      <c r="E14" s="466"/>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3:31" ht="24" customHeight="1">
      <c r="C15" s="464"/>
      <c r="D15" s="465"/>
      <c r="E15" s="466"/>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3:31" ht="24" customHeight="1">
      <c r="C16" s="464"/>
      <c r="D16" s="465"/>
      <c r="E16" s="466"/>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3:31" ht="24" customHeight="1">
      <c r="C17" s="464"/>
      <c r="D17" s="465"/>
      <c r="E17" s="466"/>
      <c r="F17" s="111"/>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3:31" ht="24" customHeight="1">
      <c r="C18" s="464"/>
      <c r="D18" s="465"/>
      <c r="E18" s="466"/>
      <c r="F18" s="111" t="s">
        <v>108</v>
      </c>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3:31" ht="24" customHeight="1">
      <c r="C19" s="464"/>
      <c r="D19" s="465"/>
      <c r="E19" s="466"/>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3:31" ht="24" customHeight="1">
      <c r="C20" s="464"/>
      <c r="D20" s="465"/>
      <c r="E20" s="466"/>
      <c r="F20" s="111"/>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3:31" ht="24" customHeight="1">
      <c r="C21" s="464"/>
      <c r="D21" s="465"/>
      <c r="E21" s="466"/>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3:31" ht="24" customHeight="1">
      <c r="C22" s="464"/>
      <c r="D22" s="465"/>
      <c r="E22" s="466"/>
      <c r="F22" s="111"/>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12"/>
    </row>
    <row r="23" spans="3:31" ht="24" customHeight="1">
      <c r="C23" s="464"/>
      <c r="D23" s="465"/>
      <c r="E23" s="466"/>
      <c r="F23" s="111"/>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12"/>
    </row>
    <row r="24" spans="3:31" ht="24" customHeight="1">
      <c r="C24" s="464"/>
      <c r="D24" s="465"/>
      <c r="E24" s="466"/>
      <c r="F24" s="111"/>
      <c r="G24" s="107"/>
      <c r="H24" s="107"/>
      <c r="I24" s="107"/>
      <c r="J24" s="107"/>
      <c r="K24" s="107"/>
      <c r="L24" s="107"/>
      <c r="M24" s="106"/>
      <c r="N24" s="105"/>
      <c r="O24" s="106"/>
      <c r="P24" s="106"/>
      <c r="Q24" s="106"/>
      <c r="R24" s="107"/>
      <c r="S24" s="107"/>
      <c r="T24" s="107"/>
      <c r="U24" s="107"/>
      <c r="V24" s="107"/>
      <c r="W24" s="107"/>
      <c r="X24" s="107"/>
      <c r="Y24" s="107"/>
      <c r="Z24" s="107"/>
      <c r="AA24" s="107"/>
      <c r="AB24" s="107"/>
      <c r="AC24" s="107"/>
      <c r="AD24" s="107"/>
      <c r="AE24" s="112"/>
    </row>
    <row r="25" spans="3:31" ht="24" customHeight="1">
      <c r="C25" s="467"/>
      <c r="D25" s="468"/>
      <c r="E25" s="469"/>
      <c r="F25" s="113"/>
      <c r="G25" s="114"/>
      <c r="H25" s="169"/>
      <c r="I25" s="169"/>
      <c r="J25" s="169"/>
      <c r="K25" s="169"/>
      <c r="L25" s="169"/>
      <c r="M25" s="169"/>
      <c r="N25" s="169"/>
      <c r="O25" s="169"/>
      <c r="P25" s="169"/>
      <c r="Q25" s="169"/>
      <c r="R25" s="169"/>
      <c r="S25" s="169"/>
      <c r="T25" s="169"/>
      <c r="U25" s="169"/>
      <c r="V25" s="169"/>
      <c r="W25" s="169"/>
      <c r="X25" s="169"/>
      <c r="Y25" s="169"/>
      <c r="Z25" s="114"/>
      <c r="AA25" s="114"/>
      <c r="AB25" s="169"/>
      <c r="AC25" s="169"/>
      <c r="AD25" s="114"/>
      <c r="AE25" s="115"/>
    </row>
    <row r="26" spans="2:5" ht="24" customHeight="1">
      <c r="B26" s="105">
        <v>7</v>
      </c>
      <c r="C26" s="462" t="s">
        <v>109</v>
      </c>
      <c r="D26" s="462"/>
      <c r="E26" s="462"/>
    </row>
    <row r="27" spans="3:31" ht="24" customHeight="1">
      <c r="C27" s="459" t="s">
        <v>53</v>
      </c>
      <c r="D27" s="459"/>
      <c r="E27" s="459"/>
      <c r="F27" s="459"/>
      <c r="G27" s="459"/>
      <c r="H27" s="459"/>
      <c r="I27" s="459"/>
      <c r="J27" s="459" t="s">
        <v>54</v>
      </c>
      <c r="K27" s="459"/>
      <c r="L27" s="459"/>
      <c r="M27" s="459"/>
      <c r="N27" s="459"/>
      <c r="O27" s="459"/>
      <c r="P27" s="459" t="s">
        <v>55</v>
      </c>
      <c r="Q27" s="459"/>
      <c r="R27" s="459"/>
      <c r="S27" s="459"/>
      <c r="T27" s="459"/>
      <c r="U27" s="459"/>
      <c r="V27" s="459"/>
      <c r="W27" s="459"/>
      <c r="X27" s="459"/>
      <c r="Y27" s="459"/>
      <c r="Z27" s="459"/>
      <c r="AA27" s="459"/>
      <c r="AB27" s="459"/>
      <c r="AC27" s="459"/>
      <c r="AD27" s="459"/>
      <c r="AE27" s="459"/>
    </row>
    <row r="28" spans="3:31" ht="24" customHeight="1">
      <c r="C28" s="458" t="s">
        <v>51</v>
      </c>
      <c r="D28" s="458"/>
      <c r="E28" s="459" t="s">
        <v>213</v>
      </c>
      <c r="F28" s="459"/>
      <c r="G28" s="459"/>
      <c r="H28" s="459"/>
      <c r="I28" s="459"/>
      <c r="J28" s="474"/>
      <c r="K28" s="474"/>
      <c r="L28" s="474"/>
      <c r="M28" s="474"/>
      <c r="N28" s="474"/>
      <c r="O28" s="474"/>
      <c r="P28" s="475"/>
      <c r="Q28" s="475"/>
      <c r="R28" s="475"/>
      <c r="S28" s="475"/>
      <c r="T28" s="475"/>
      <c r="U28" s="475"/>
      <c r="V28" s="475"/>
      <c r="W28" s="475"/>
      <c r="X28" s="475"/>
      <c r="Y28" s="475"/>
      <c r="Z28" s="475"/>
      <c r="AA28" s="475"/>
      <c r="AB28" s="475"/>
      <c r="AC28" s="475"/>
      <c r="AD28" s="475"/>
      <c r="AE28" s="475"/>
    </row>
    <row r="29" spans="3:31" ht="24" customHeight="1" thickBot="1">
      <c r="C29" s="458"/>
      <c r="D29" s="458"/>
      <c r="E29" s="460" t="s">
        <v>47</v>
      </c>
      <c r="F29" s="460"/>
      <c r="G29" s="460"/>
      <c r="H29" s="460"/>
      <c r="I29" s="460"/>
      <c r="J29" s="473"/>
      <c r="K29" s="473"/>
      <c r="L29" s="473"/>
      <c r="M29" s="473"/>
      <c r="N29" s="473"/>
      <c r="O29" s="473"/>
      <c r="P29" s="476"/>
      <c r="Q29" s="476"/>
      <c r="R29" s="476"/>
      <c r="S29" s="476"/>
      <c r="T29" s="476"/>
      <c r="U29" s="476"/>
      <c r="V29" s="476"/>
      <c r="W29" s="476"/>
      <c r="X29" s="476"/>
      <c r="Y29" s="476"/>
      <c r="Z29" s="476"/>
      <c r="AA29" s="476"/>
      <c r="AB29" s="476"/>
      <c r="AC29" s="476"/>
      <c r="AD29" s="476"/>
      <c r="AE29" s="476"/>
    </row>
    <row r="30" spans="3:31" ht="24" customHeight="1" thickTop="1">
      <c r="C30" s="458"/>
      <c r="D30" s="458"/>
      <c r="E30" s="461" t="s">
        <v>48</v>
      </c>
      <c r="F30" s="461"/>
      <c r="G30" s="461"/>
      <c r="H30" s="461"/>
      <c r="I30" s="461"/>
      <c r="J30" s="472">
        <f>SUM(J28:O29)</f>
        <v>0</v>
      </c>
      <c r="K30" s="472"/>
      <c r="L30" s="472"/>
      <c r="M30" s="472"/>
      <c r="N30" s="472"/>
      <c r="O30" s="472"/>
      <c r="P30" s="477"/>
      <c r="Q30" s="477"/>
      <c r="R30" s="477"/>
      <c r="S30" s="477"/>
      <c r="T30" s="477"/>
      <c r="U30" s="477"/>
      <c r="V30" s="477"/>
      <c r="W30" s="477"/>
      <c r="X30" s="477"/>
      <c r="Y30" s="477"/>
      <c r="Z30" s="477"/>
      <c r="AA30" s="477"/>
      <c r="AB30" s="477"/>
      <c r="AC30" s="477"/>
      <c r="AD30" s="477"/>
      <c r="AE30" s="477"/>
    </row>
    <row r="31" spans="3:31" ht="24" customHeight="1">
      <c r="C31" s="458" t="s">
        <v>52</v>
      </c>
      <c r="D31" s="458"/>
      <c r="E31" s="459" t="s">
        <v>46</v>
      </c>
      <c r="F31" s="459"/>
      <c r="G31" s="459"/>
      <c r="H31" s="459"/>
      <c r="I31" s="459"/>
      <c r="J31" s="474"/>
      <c r="K31" s="474"/>
      <c r="L31" s="474"/>
      <c r="M31" s="474"/>
      <c r="N31" s="474"/>
      <c r="O31" s="474"/>
      <c r="P31" s="162" t="s">
        <v>204</v>
      </c>
      <c r="Q31" s="478"/>
      <c r="R31" s="478"/>
      <c r="S31" s="163" t="s">
        <v>205</v>
      </c>
      <c r="T31" s="163" t="s">
        <v>206</v>
      </c>
      <c r="U31" s="163"/>
      <c r="V31" s="163" t="s">
        <v>98</v>
      </c>
      <c r="W31" s="163" t="s">
        <v>206</v>
      </c>
      <c r="X31" s="163"/>
      <c r="Y31" s="163" t="s">
        <v>207</v>
      </c>
      <c r="Z31" s="163" t="s">
        <v>208</v>
      </c>
      <c r="AA31" s="478">
        <f>Q31*U31*X31</f>
        <v>0</v>
      </c>
      <c r="AB31" s="478"/>
      <c r="AC31" s="478"/>
      <c r="AD31" s="163" t="s">
        <v>205</v>
      </c>
      <c r="AE31" s="164"/>
    </row>
    <row r="32" spans="3:31" ht="24" customHeight="1">
      <c r="C32" s="458"/>
      <c r="D32" s="458"/>
      <c r="E32" s="459" t="s">
        <v>49</v>
      </c>
      <c r="F32" s="459"/>
      <c r="G32" s="459"/>
      <c r="H32" s="459"/>
      <c r="I32" s="459"/>
      <c r="J32" s="474"/>
      <c r="K32" s="474"/>
      <c r="L32" s="474"/>
      <c r="M32" s="474"/>
      <c r="N32" s="474"/>
      <c r="O32" s="474"/>
      <c r="P32" s="475"/>
      <c r="Q32" s="475"/>
      <c r="R32" s="475"/>
      <c r="S32" s="475"/>
      <c r="T32" s="475"/>
      <c r="U32" s="475"/>
      <c r="V32" s="475"/>
      <c r="W32" s="475"/>
      <c r="X32" s="475"/>
      <c r="Y32" s="475"/>
      <c r="Z32" s="475"/>
      <c r="AA32" s="475"/>
      <c r="AB32" s="475"/>
      <c r="AC32" s="475"/>
      <c r="AD32" s="475"/>
      <c r="AE32" s="475"/>
    </row>
    <row r="33" spans="3:31" ht="24" customHeight="1">
      <c r="C33" s="458"/>
      <c r="D33" s="458"/>
      <c r="E33" s="459" t="s">
        <v>50</v>
      </c>
      <c r="F33" s="459"/>
      <c r="G33" s="459"/>
      <c r="H33" s="459"/>
      <c r="I33" s="459"/>
      <c r="J33" s="474"/>
      <c r="K33" s="474"/>
      <c r="L33" s="474"/>
      <c r="M33" s="474"/>
      <c r="N33" s="474"/>
      <c r="O33" s="474"/>
      <c r="P33" s="162" t="s">
        <v>204</v>
      </c>
      <c r="Q33" s="478"/>
      <c r="R33" s="478"/>
      <c r="S33" s="163" t="s">
        <v>205</v>
      </c>
      <c r="T33" s="163" t="s">
        <v>206</v>
      </c>
      <c r="U33" s="163"/>
      <c r="V33" s="163" t="s">
        <v>207</v>
      </c>
      <c r="W33" s="163"/>
      <c r="X33" s="163"/>
      <c r="Y33" s="163"/>
      <c r="Z33" s="163" t="s">
        <v>208</v>
      </c>
      <c r="AA33" s="478">
        <f>Q33*U33</f>
        <v>0</v>
      </c>
      <c r="AB33" s="478"/>
      <c r="AC33" s="478"/>
      <c r="AD33" s="163" t="s">
        <v>205</v>
      </c>
      <c r="AE33" s="164"/>
    </row>
    <row r="34" spans="3:31" ht="24" customHeight="1">
      <c r="C34" s="458"/>
      <c r="D34" s="458"/>
      <c r="E34" s="459" t="s">
        <v>345</v>
      </c>
      <c r="F34" s="459"/>
      <c r="G34" s="459"/>
      <c r="H34" s="459"/>
      <c r="I34" s="459"/>
      <c r="J34" s="474"/>
      <c r="K34" s="474"/>
      <c r="L34" s="474"/>
      <c r="M34" s="474"/>
      <c r="N34" s="474"/>
      <c r="O34" s="474"/>
      <c r="P34" s="162" t="s">
        <v>204</v>
      </c>
      <c r="Q34" s="478"/>
      <c r="R34" s="478"/>
      <c r="S34" s="163" t="s">
        <v>205</v>
      </c>
      <c r="T34" s="163" t="s">
        <v>206</v>
      </c>
      <c r="U34" s="163"/>
      <c r="V34" s="163" t="s">
        <v>207</v>
      </c>
      <c r="W34" s="163"/>
      <c r="X34" s="163"/>
      <c r="Y34" s="163"/>
      <c r="Z34" s="163" t="s">
        <v>208</v>
      </c>
      <c r="AA34" s="478">
        <f>Q34*U34</f>
        <v>0</v>
      </c>
      <c r="AB34" s="478"/>
      <c r="AC34" s="478"/>
      <c r="AD34" s="163" t="s">
        <v>205</v>
      </c>
      <c r="AE34" s="164"/>
    </row>
    <row r="35" spans="3:31" ht="24" customHeight="1" thickBot="1">
      <c r="C35" s="458"/>
      <c r="D35" s="458"/>
      <c r="E35" s="460" t="s">
        <v>47</v>
      </c>
      <c r="F35" s="460"/>
      <c r="G35" s="460"/>
      <c r="H35" s="460"/>
      <c r="I35" s="460"/>
      <c r="J35" s="473"/>
      <c r="K35" s="473"/>
      <c r="L35" s="473"/>
      <c r="M35" s="473"/>
      <c r="N35" s="473"/>
      <c r="O35" s="473"/>
      <c r="P35" s="476"/>
      <c r="Q35" s="476"/>
      <c r="R35" s="476"/>
      <c r="S35" s="476"/>
      <c r="T35" s="476"/>
      <c r="U35" s="476"/>
      <c r="V35" s="476"/>
      <c r="W35" s="476"/>
      <c r="X35" s="476"/>
      <c r="Y35" s="476"/>
      <c r="Z35" s="476"/>
      <c r="AA35" s="476"/>
      <c r="AB35" s="476"/>
      <c r="AC35" s="476"/>
      <c r="AD35" s="476"/>
      <c r="AE35" s="476"/>
    </row>
    <row r="36" spans="3:31" ht="24" customHeight="1" thickTop="1">
      <c r="C36" s="458"/>
      <c r="D36" s="458"/>
      <c r="E36" s="461" t="s">
        <v>48</v>
      </c>
      <c r="F36" s="461"/>
      <c r="G36" s="461"/>
      <c r="H36" s="461"/>
      <c r="I36" s="461"/>
      <c r="J36" s="472">
        <f>SUM(J31:O35)</f>
        <v>0</v>
      </c>
      <c r="K36" s="472"/>
      <c r="L36" s="472"/>
      <c r="M36" s="472"/>
      <c r="N36" s="472"/>
      <c r="O36" s="472"/>
      <c r="P36" s="477"/>
      <c r="Q36" s="477"/>
      <c r="R36" s="477"/>
      <c r="S36" s="477"/>
      <c r="T36" s="477"/>
      <c r="U36" s="477"/>
      <c r="V36" s="477"/>
      <c r="W36" s="477"/>
      <c r="X36" s="477"/>
      <c r="Y36" s="477"/>
      <c r="Z36" s="477"/>
      <c r="AA36" s="477"/>
      <c r="AB36" s="477"/>
      <c r="AC36" s="477"/>
      <c r="AD36" s="477"/>
      <c r="AE36" s="477"/>
    </row>
    <row r="37" spans="2:14" ht="18" customHeight="1">
      <c r="B37" s="70"/>
      <c r="C37" s="70" t="s">
        <v>203</v>
      </c>
      <c r="D37" s="70"/>
      <c r="E37" s="70"/>
      <c r="F37" s="70"/>
      <c r="G37" s="70"/>
      <c r="H37" s="70"/>
      <c r="I37" s="70"/>
      <c r="J37" s="70"/>
      <c r="K37" s="70"/>
      <c r="L37" s="70"/>
      <c r="M37" s="70"/>
      <c r="N37" s="70"/>
    </row>
    <row r="38" spans="2:14" ht="18" customHeight="1">
      <c r="B38" s="70"/>
      <c r="C38" s="70"/>
      <c r="D38" s="1" t="s">
        <v>202</v>
      </c>
      <c r="E38" s="70"/>
      <c r="F38" s="70"/>
      <c r="G38" s="70"/>
      <c r="H38" s="70"/>
      <c r="I38" s="70"/>
      <c r="J38" s="70"/>
      <c r="K38" s="70"/>
      <c r="L38" s="70"/>
      <c r="M38" s="70"/>
      <c r="N38" s="70"/>
    </row>
    <row r="39" spans="2:14" ht="18" customHeight="1">
      <c r="B39" s="70"/>
      <c r="C39" s="70"/>
      <c r="D39" s="1" t="s">
        <v>223</v>
      </c>
      <c r="E39" s="70"/>
      <c r="F39" s="70"/>
      <c r="G39" s="70"/>
      <c r="H39" s="70"/>
      <c r="I39" s="70"/>
      <c r="J39" s="70"/>
      <c r="K39" s="70"/>
      <c r="L39" s="70"/>
      <c r="M39" s="70"/>
      <c r="N39" s="70"/>
    </row>
    <row r="40" spans="2:14" ht="19.5" customHeight="1">
      <c r="B40" s="70"/>
      <c r="C40" s="70"/>
      <c r="E40" s="70"/>
      <c r="F40" s="70"/>
      <c r="G40" s="70"/>
      <c r="H40" s="70"/>
      <c r="I40" s="70"/>
      <c r="J40" s="70"/>
      <c r="K40" s="70"/>
      <c r="L40" s="70"/>
      <c r="M40" s="70"/>
      <c r="N40" s="70"/>
    </row>
    <row r="41" spans="2:31" ht="19.5" customHeight="1">
      <c r="B41" s="70"/>
      <c r="C41" s="70"/>
      <c r="E41" s="70"/>
      <c r="F41" s="70"/>
      <c r="G41" s="70"/>
      <c r="H41" s="70"/>
      <c r="I41" s="70"/>
      <c r="J41" s="458" t="s">
        <v>224</v>
      </c>
      <c r="K41" s="459" t="s">
        <v>225</v>
      </c>
      <c r="L41" s="459"/>
      <c r="M41" s="459"/>
      <c r="N41" s="455" t="s">
        <v>226</v>
      </c>
      <c r="O41" s="452"/>
      <c r="P41" s="452"/>
      <c r="Q41" s="453"/>
      <c r="R41" s="455" t="s">
        <v>227</v>
      </c>
      <c r="S41" s="452"/>
      <c r="T41" s="452"/>
      <c r="U41" s="452"/>
      <c r="V41" s="453"/>
      <c r="W41" s="455" t="s">
        <v>228</v>
      </c>
      <c r="X41" s="452"/>
      <c r="Y41" s="452"/>
      <c r="Z41" s="452"/>
      <c r="AA41" s="452"/>
      <c r="AB41" s="452"/>
      <c r="AC41" s="452"/>
      <c r="AD41" s="452"/>
      <c r="AE41" s="453"/>
    </row>
    <row r="42" spans="2:31" ht="19.5" customHeight="1">
      <c r="B42" s="70"/>
      <c r="C42" s="70"/>
      <c r="E42" s="70"/>
      <c r="F42" s="70"/>
      <c r="G42" s="70"/>
      <c r="H42" s="70"/>
      <c r="I42" s="70"/>
      <c r="J42" s="458"/>
      <c r="K42" s="459" t="s">
        <v>229</v>
      </c>
      <c r="L42" s="459"/>
      <c r="M42" s="459"/>
      <c r="N42" s="479"/>
      <c r="O42" s="480"/>
      <c r="P42" s="480"/>
      <c r="Q42" s="481"/>
      <c r="R42" s="479"/>
      <c r="S42" s="480"/>
      <c r="T42" s="480"/>
      <c r="U42" s="480"/>
      <c r="V42" s="481"/>
      <c r="W42" s="479"/>
      <c r="X42" s="480"/>
      <c r="Y42" s="480"/>
      <c r="Z42" s="480"/>
      <c r="AA42" s="480"/>
      <c r="AB42" s="480"/>
      <c r="AC42" s="480"/>
      <c r="AD42" s="480"/>
      <c r="AE42" s="481"/>
    </row>
    <row r="43" spans="10:31" ht="19.5" customHeight="1">
      <c r="J43" s="458"/>
      <c r="K43" s="459" t="s">
        <v>230</v>
      </c>
      <c r="L43" s="459"/>
      <c r="M43" s="459"/>
      <c r="N43" s="479"/>
      <c r="O43" s="480"/>
      <c r="P43" s="480"/>
      <c r="Q43" s="481"/>
      <c r="R43" s="479"/>
      <c r="S43" s="480"/>
      <c r="T43" s="480"/>
      <c r="U43" s="480"/>
      <c r="V43" s="481"/>
      <c r="W43" s="479"/>
      <c r="X43" s="480"/>
      <c r="Y43" s="480"/>
      <c r="Z43" s="480"/>
      <c r="AA43" s="480"/>
      <c r="AB43" s="480"/>
      <c r="AC43" s="480"/>
      <c r="AD43" s="480"/>
      <c r="AE43" s="481"/>
    </row>
  </sheetData>
  <sheetProtection/>
  <mergeCells count="76">
    <mergeCell ref="K41:M41"/>
    <mergeCell ref="N41:Q41"/>
    <mergeCell ref="R41:V41"/>
    <mergeCell ref="W41:AE41"/>
    <mergeCell ref="K42:M42"/>
    <mergeCell ref="N42:Q42"/>
    <mergeCell ref="R42:V42"/>
    <mergeCell ref="W42:AE42"/>
    <mergeCell ref="K43:M43"/>
    <mergeCell ref="Q34:R34"/>
    <mergeCell ref="AA34:AC34"/>
    <mergeCell ref="J35:O35"/>
    <mergeCell ref="N43:Q43"/>
    <mergeCell ref="R43:V43"/>
    <mergeCell ref="W43:AE43"/>
    <mergeCell ref="J41:J43"/>
    <mergeCell ref="P35:AE35"/>
    <mergeCell ref="P36:AE36"/>
    <mergeCell ref="P27:AE27"/>
    <mergeCell ref="P28:AE28"/>
    <mergeCell ref="P29:AE29"/>
    <mergeCell ref="P30:AE30"/>
    <mergeCell ref="R10:W10"/>
    <mergeCell ref="Q33:R33"/>
    <mergeCell ref="AA33:AC33"/>
    <mergeCell ref="AA31:AC31"/>
    <mergeCell ref="P32:AE32"/>
    <mergeCell ref="Q31:R31"/>
    <mergeCell ref="J31:O31"/>
    <mergeCell ref="J32:O32"/>
    <mergeCell ref="E33:I33"/>
    <mergeCell ref="J33:O33"/>
    <mergeCell ref="J36:O36"/>
    <mergeCell ref="E35:I35"/>
    <mergeCell ref="J34:O34"/>
    <mergeCell ref="C27:I27"/>
    <mergeCell ref="J27:O27"/>
    <mergeCell ref="E30:I30"/>
    <mergeCell ref="J30:O30"/>
    <mergeCell ref="J29:O29"/>
    <mergeCell ref="J28:O28"/>
    <mergeCell ref="L11:O11"/>
    <mergeCell ref="R11:U11"/>
    <mergeCell ref="B2:AE2"/>
    <mergeCell ref="C4:E4"/>
    <mergeCell ref="C5:E5"/>
    <mergeCell ref="G4:N4"/>
    <mergeCell ref="O4:W4"/>
    <mergeCell ref="G7:P7"/>
    <mergeCell ref="G8:P8"/>
    <mergeCell ref="O10:Q10"/>
    <mergeCell ref="C26:E26"/>
    <mergeCell ref="C10:E10"/>
    <mergeCell ref="C9:E9"/>
    <mergeCell ref="C7:E7"/>
    <mergeCell ref="C8:E8"/>
    <mergeCell ref="F11:I11"/>
    <mergeCell ref="C12:E25"/>
    <mergeCell ref="C31:D36"/>
    <mergeCell ref="E28:I28"/>
    <mergeCell ref="E29:I29"/>
    <mergeCell ref="E32:I32"/>
    <mergeCell ref="C28:D30"/>
    <mergeCell ref="E31:I31"/>
    <mergeCell ref="E36:I36"/>
    <mergeCell ref="E34:I34"/>
    <mergeCell ref="S7:AD7"/>
    <mergeCell ref="S8:AD8"/>
    <mergeCell ref="C11:E11"/>
    <mergeCell ref="X11:AE11"/>
    <mergeCell ref="C6:E6"/>
    <mergeCell ref="F10:N10"/>
    <mergeCell ref="Q7:R7"/>
    <mergeCell ref="Q8:R8"/>
    <mergeCell ref="G6:I6"/>
    <mergeCell ref="P6:R6"/>
  </mergeCells>
  <dataValidations count="3">
    <dataValidation type="list" allowBlank="1" showInputMessage="1" showErrorMessage="1" sqref="O4:W4">
      <formula1>事業名</formula1>
    </dataValidation>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2019-03-19T09:34:31Z</cp:lastPrinted>
  <dcterms:created xsi:type="dcterms:W3CDTF">2012-11-26T05:49:53Z</dcterms:created>
  <dcterms:modified xsi:type="dcterms:W3CDTF">2022-03-16T00:37:51Z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